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25"/>
  </bookViews>
  <sheets>
    <sheet name="Sheet1" sheetId="1" r:id="rId1"/>
  </sheets>
  <definedNames>
    <definedName name="_xlnm._FilterDatabase" localSheetId="0" hidden="1">Sheet1!$B$3:$K$18</definedName>
  </definedNames>
  <calcPr calcId="144525"/>
</workbook>
</file>

<file path=xl/sharedStrings.xml><?xml version="1.0" encoding="utf-8"?>
<sst xmlns="http://schemas.openxmlformats.org/spreadsheetml/2006/main" count="31" uniqueCount="25">
  <si>
    <t>2023年养老机构一次性运营补助明细表</t>
  </si>
  <si>
    <t>序号</t>
  </si>
  <si>
    <t>机构名称</t>
  </si>
  <si>
    <t>能力完好（100元/人）</t>
  </si>
  <si>
    <t>轻度中度失能       （200元/人）</t>
  </si>
  <si>
    <t>重度失能(400元/人）</t>
  </si>
  <si>
    <t>合计</t>
  </si>
  <si>
    <t>备注</t>
  </si>
  <si>
    <t>人数(个）</t>
  </si>
  <si>
    <t>补助金额（元）</t>
  </si>
  <si>
    <t>人数（个）</t>
  </si>
  <si>
    <t>博山区北山老年养护中心</t>
  </si>
  <si>
    <t>博山区源泉长寿山医养健康园</t>
  </si>
  <si>
    <t>博山康寿源生态养老中心</t>
  </si>
  <si>
    <t>博山老年人养护院</t>
  </si>
  <si>
    <t>博山金色港湾老年公寓</t>
  </si>
  <si>
    <t>博山舒馨医养健康园</t>
  </si>
  <si>
    <t>淄博博山珑山社区老年公寓</t>
  </si>
  <si>
    <t>淄博市博山区逸乐老年养护院</t>
  </si>
  <si>
    <t>博山锦华养老中心</t>
  </si>
  <si>
    <t>博山区后峪社区老年公寓</t>
  </si>
  <si>
    <t>博山区掩的百龄养护院</t>
  </si>
  <si>
    <t>淄博市博山区岳庄中心卫生院康复养老中心</t>
  </si>
  <si>
    <t>淄博市博山区城东医养健康园            (淄博市博山区夏家庄卫生院）</t>
  </si>
  <si>
    <t>博山镇综合养老中心                           (淄博市博山区南博山卫生院）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</si>
</sst>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1" xfId="0" applyFill="1" applyBorder="1"/>
    <xf numFmtId="176" fontId="0" fillId="0" borderId="1" xfId="0" applyNumberFormat="1" applyFill="1" applyBorder="1"/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4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F28" sqref="F28"/>
    </sheetView>
  </sheetViews>
  <sheetFormatPr defaultColWidth="9" defaultRowHeight="13.5"/>
  <cols>
    <col min="1" max="1" width="5.25" style="2" customWidth="1"/>
    <col min="2" max="2" width="39.25" customWidth="1"/>
    <col min="3" max="3" width="8.75" customWidth="1"/>
    <col min="4" max="4" width="12.625" style="3" customWidth="1"/>
    <col min="5" max="5" width="9.25" customWidth="1"/>
    <col min="6" max="6" width="12.625" style="3" customWidth="1"/>
    <col min="7" max="7" width="9.5" customWidth="1"/>
    <col min="8" max="8" width="12.625" style="3" customWidth="1"/>
    <col min="9" max="9" width="9.375" customWidth="1"/>
    <col min="10" max="10" width="12.625" style="3" customWidth="1"/>
  </cols>
  <sheetData>
    <row r="1" ht="5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1.5" customHeight="1" spans="1:11">
      <c r="A2" s="5" t="s">
        <v>1</v>
      </c>
      <c r="B2" s="5" t="s">
        <v>2</v>
      </c>
      <c r="C2" s="6" t="s">
        <v>3</v>
      </c>
      <c r="D2" s="7"/>
      <c r="E2" s="6" t="s">
        <v>4</v>
      </c>
      <c r="F2" s="7"/>
      <c r="G2" s="8" t="s">
        <v>5</v>
      </c>
      <c r="H2" s="9"/>
      <c r="I2" s="18" t="s">
        <v>6</v>
      </c>
      <c r="J2" s="19"/>
      <c r="K2" s="5" t="s">
        <v>7</v>
      </c>
    </row>
    <row r="3" ht="27" spans="1:11">
      <c r="A3" s="5"/>
      <c r="B3" s="5"/>
      <c r="C3" s="8" t="s">
        <v>8</v>
      </c>
      <c r="D3" s="9" t="s">
        <v>9</v>
      </c>
      <c r="E3" s="8" t="s">
        <v>10</v>
      </c>
      <c r="F3" s="9" t="s">
        <v>9</v>
      </c>
      <c r="G3" s="8" t="s">
        <v>10</v>
      </c>
      <c r="H3" s="9" t="s">
        <v>9</v>
      </c>
      <c r="I3" s="8" t="s">
        <v>10</v>
      </c>
      <c r="J3" s="9" t="s">
        <v>9</v>
      </c>
      <c r="K3" s="5"/>
    </row>
    <row r="4" s="1" customFormat="1" ht="22" customHeight="1" spans="1:11">
      <c r="A4" s="10">
        <v>1</v>
      </c>
      <c r="B4" s="11" t="s">
        <v>11</v>
      </c>
      <c r="C4" s="12">
        <v>9</v>
      </c>
      <c r="D4" s="13">
        <f t="shared" ref="D4:D17" si="0">C4*100</f>
        <v>900</v>
      </c>
      <c r="E4" s="12">
        <v>6</v>
      </c>
      <c r="F4" s="13">
        <f t="shared" ref="F4:F17" si="1">E4*200</f>
        <v>1200</v>
      </c>
      <c r="G4" s="12">
        <v>10</v>
      </c>
      <c r="H4" s="13">
        <f t="shared" ref="H4:H17" si="2">G4*400</f>
        <v>4000</v>
      </c>
      <c r="I4" s="12">
        <f>C4+E4+G4</f>
        <v>25</v>
      </c>
      <c r="J4" s="13">
        <f t="shared" ref="J4:J17" si="3">D4+F4+H4</f>
        <v>6100</v>
      </c>
      <c r="K4" s="12"/>
    </row>
    <row r="5" s="1" customFormat="1" ht="22" customHeight="1" spans="1:11">
      <c r="A5" s="10">
        <v>2</v>
      </c>
      <c r="B5" s="11" t="s">
        <v>12</v>
      </c>
      <c r="C5" s="12">
        <v>22</v>
      </c>
      <c r="D5" s="13">
        <f t="shared" si="0"/>
        <v>2200</v>
      </c>
      <c r="E5" s="12">
        <v>152</v>
      </c>
      <c r="F5" s="13">
        <f t="shared" si="1"/>
        <v>30400</v>
      </c>
      <c r="G5" s="12">
        <v>124</v>
      </c>
      <c r="H5" s="13">
        <f t="shared" si="2"/>
        <v>49600</v>
      </c>
      <c r="I5" s="12">
        <f t="shared" ref="I5:I17" si="4">C5+E5+G5</f>
        <v>298</v>
      </c>
      <c r="J5" s="13">
        <f t="shared" si="3"/>
        <v>82200</v>
      </c>
      <c r="K5" s="12"/>
    </row>
    <row r="6" s="1" customFormat="1" ht="22" customHeight="1" spans="1:11">
      <c r="A6" s="10">
        <v>3</v>
      </c>
      <c r="B6" s="11" t="s">
        <v>13</v>
      </c>
      <c r="C6" s="12">
        <v>1</v>
      </c>
      <c r="D6" s="13">
        <f t="shared" si="0"/>
        <v>100</v>
      </c>
      <c r="E6" s="12">
        <v>16</v>
      </c>
      <c r="F6" s="13">
        <f t="shared" si="1"/>
        <v>3200</v>
      </c>
      <c r="G6" s="12">
        <v>0</v>
      </c>
      <c r="H6" s="13">
        <f t="shared" si="2"/>
        <v>0</v>
      </c>
      <c r="I6" s="12">
        <f t="shared" si="4"/>
        <v>17</v>
      </c>
      <c r="J6" s="13">
        <f t="shared" si="3"/>
        <v>3300</v>
      </c>
      <c r="K6" s="12"/>
    </row>
    <row r="7" s="1" customFormat="1" ht="22" customHeight="1" spans="1:11">
      <c r="A7" s="10">
        <v>4</v>
      </c>
      <c r="B7" s="11" t="s">
        <v>14</v>
      </c>
      <c r="C7" s="12">
        <v>12</v>
      </c>
      <c r="D7" s="13">
        <f t="shared" si="0"/>
        <v>1200</v>
      </c>
      <c r="E7" s="12">
        <v>82</v>
      </c>
      <c r="F7" s="13">
        <f t="shared" si="1"/>
        <v>16400</v>
      </c>
      <c r="G7" s="12">
        <v>205</v>
      </c>
      <c r="H7" s="13">
        <f t="shared" si="2"/>
        <v>82000</v>
      </c>
      <c r="I7" s="12">
        <f t="shared" si="4"/>
        <v>299</v>
      </c>
      <c r="J7" s="13">
        <f t="shared" si="3"/>
        <v>99600</v>
      </c>
      <c r="K7" s="12"/>
    </row>
    <row r="8" s="1" customFormat="1" ht="22" customHeight="1" spans="1:11">
      <c r="A8" s="10">
        <v>5</v>
      </c>
      <c r="B8" s="11" t="s">
        <v>15</v>
      </c>
      <c r="C8" s="12">
        <v>5</v>
      </c>
      <c r="D8" s="13">
        <f t="shared" si="0"/>
        <v>500</v>
      </c>
      <c r="E8" s="12">
        <v>2</v>
      </c>
      <c r="F8" s="13">
        <f t="shared" si="1"/>
        <v>400</v>
      </c>
      <c r="G8" s="12">
        <v>2</v>
      </c>
      <c r="H8" s="13">
        <f t="shared" si="2"/>
        <v>800</v>
      </c>
      <c r="I8" s="12">
        <f t="shared" si="4"/>
        <v>9</v>
      </c>
      <c r="J8" s="13">
        <f t="shared" si="3"/>
        <v>1700</v>
      </c>
      <c r="K8" s="12"/>
    </row>
    <row r="9" s="1" customFormat="1" ht="22" customHeight="1" spans="1:11">
      <c r="A9" s="10">
        <v>6</v>
      </c>
      <c r="B9" s="11" t="s">
        <v>16</v>
      </c>
      <c r="C9" s="12">
        <v>19</v>
      </c>
      <c r="D9" s="13">
        <f t="shared" si="0"/>
        <v>1900</v>
      </c>
      <c r="E9" s="12">
        <v>30</v>
      </c>
      <c r="F9" s="13">
        <f t="shared" si="1"/>
        <v>6000</v>
      </c>
      <c r="G9" s="12">
        <v>32</v>
      </c>
      <c r="H9" s="13">
        <f t="shared" si="2"/>
        <v>12800</v>
      </c>
      <c r="I9" s="12">
        <f t="shared" si="4"/>
        <v>81</v>
      </c>
      <c r="J9" s="13">
        <f t="shared" si="3"/>
        <v>20700</v>
      </c>
      <c r="K9" s="12"/>
    </row>
    <row r="10" s="1" customFormat="1" ht="22" customHeight="1" spans="1:11">
      <c r="A10" s="10">
        <v>7</v>
      </c>
      <c r="B10" s="11" t="s">
        <v>17</v>
      </c>
      <c r="C10" s="12">
        <v>28</v>
      </c>
      <c r="D10" s="13">
        <f t="shared" si="0"/>
        <v>2800</v>
      </c>
      <c r="E10" s="12">
        <v>8</v>
      </c>
      <c r="F10" s="13">
        <f t="shared" si="1"/>
        <v>1600</v>
      </c>
      <c r="G10" s="12">
        <v>10</v>
      </c>
      <c r="H10" s="13">
        <f t="shared" si="2"/>
        <v>4000</v>
      </c>
      <c r="I10" s="12">
        <f t="shared" si="4"/>
        <v>46</v>
      </c>
      <c r="J10" s="13">
        <f t="shared" si="3"/>
        <v>8400</v>
      </c>
      <c r="K10" s="12"/>
    </row>
    <row r="11" s="1" customFormat="1" ht="22" customHeight="1" spans="1:11">
      <c r="A11" s="10">
        <v>8</v>
      </c>
      <c r="B11" s="11" t="s">
        <v>18</v>
      </c>
      <c r="C11" s="12">
        <v>5</v>
      </c>
      <c r="D11" s="13">
        <f t="shared" si="0"/>
        <v>500</v>
      </c>
      <c r="E11" s="12">
        <v>9</v>
      </c>
      <c r="F11" s="13">
        <f t="shared" si="1"/>
        <v>1800</v>
      </c>
      <c r="G11" s="12">
        <v>22</v>
      </c>
      <c r="H11" s="13">
        <f t="shared" si="2"/>
        <v>8800</v>
      </c>
      <c r="I11" s="12">
        <f t="shared" si="4"/>
        <v>36</v>
      </c>
      <c r="J11" s="13">
        <f t="shared" si="3"/>
        <v>11100</v>
      </c>
      <c r="K11" s="12"/>
    </row>
    <row r="12" s="1" customFormat="1" ht="22" customHeight="1" spans="1:11">
      <c r="A12" s="10">
        <v>9</v>
      </c>
      <c r="B12" s="11" t="s">
        <v>19</v>
      </c>
      <c r="C12" s="12">
        <v>1</v>
      </c>
      <c r="D12" s="13">
        <f t="shared" si="0"/>
        <v>100</v>
      </c>
      <c r="E12" s="12">
        <v>8</v>
      </c>
      <c r="F12" s="13">
        <f t="shared" si="1"/>
        <v>1600</v>
      </c>
      <c r="G12" s="12">
        <v>2</v>
      </c>
      <c r="H12" s="13">
        <f t="shared" si="2"/>
        <v>800</v>
      </c>
      <c r="I12" s="12">
        <f t="shared" si="4"/>
        <v>11</v>
      </c>
      <c r="J12" s="13">
        <f t="shared" si="3"/>
        <v>2500</v>
      </c>
      <c r="K12" s="12"/>
    </row>
    <row r="13" s="1" customFormat="1" ht="22" customHeight="1" spans="1:11">
      <c r="A13" s="10">
        <v>10</v>
      </c>
      <c r="B13" s="11" t="s">
        <v>20</v>
      </c>
      <c r="C13" s="12">
        <v>11</v>
      </c>
      <c r="D13" s="13">
        <f t="shared" si="0"/>
        <v>1100</v>
      </c>
      <c r="E13" s="12">
        <v>0</v>
      </c>
      <c r="F13" s="13">
        <f t="shared" si="1"/>
        <v>0</v>
      </c>
      <c r="G13" s="12">
        <v>0</v>
      </c>
      <c r="H13" s="13">
        <f t="shared" si="2"/>
        <v>0</v>
      </c>
      <c r="I13" s="12">
        <f t="shared" si="4"/>
        <v>11</v>
      </c>
      <c r="J13" s="13">
        <f t="shared" si="3"/>
        <v>1100</v>
      </c>
      <c r="K13" s="12"/>
    </row>
    <row r="14" s="1" customFormat="1" ht="22" customHeight="1" spans="1:11">
      <c r="A14" s="10">
        <v>11</v>
      </c>
      <c r="B14" s="11" t="s">
        <v>21</v>
      </c>
      <c r="C14" s="12">
        <v>6</v>
      </c>
      <c r="D14" s="13">
        <f t="shared" si="0"/>
        <v>600</v>
      </c>
      <c r="E14" s="12">
        <v>17</v>
      </c>
      <c r="F14" s="13">
        <f t="shared" si="1"/>
        <v>3400</v>
      </c>
      <c r="G14" s="12">
        <v>1</v>
      </c>
      <c r="H14" s="13">
        <f t="shared" si="2"/>
        <v>400</v>
      </c>
      <c r="I14" s="12">
        <f t="shared" si="4"/>
        <v>24</v>
      </c>
      <c r="J14" s="13">
        <f t="shared" si="3"/>
        <v>4400</v>
      </c>
      <c r="K14" s="12"/>
    </row>
    <row r="15" s="1" customFormat="1" ht="22" customHeight="1" spans="1:11">
      <c r="A15" s="10">
        <v>12</v>
      </c>
      <c r="B15" s="11" t="s">
        <v>22</v>
      </c>
      <c r="C15" s="12">
        <v>12</v>
      </c>
      <c r="D15" s="13">
        <f t="shared" si="0"/>
        <v>1200</v>
      </c>
      <c r="E15" s="12">
        <v>0</v>
      </c>
      <c r="F15" s="13">
        <f t="shared" si="1"/>
        <v>0</v>
      </c>
      <c r="G15" s="12">
        <v>0</v>
      </c>
      <c r="H15" s="13">
        <f t="shared" si="2"/>
        <v>0</v>
      </c>
      <c r="I15" s="12">
        <f t="shared" si="4"/>
        <v>12</v>
      </c>
      <c r="J15" s="13">
        <f t="shared" si="3"/>
        <v>1200</v>
      </c>
      <c r="K15" s="12"/>
    </row>
    <row r="16" s="1" customFormat="1" ht="34" customHeight="1" spans="1:11">
      <c r="A16" s="10">
        <v>13</v>
      </c>
      <c r="B16" s="14" t="s">
        <v>23</v>
      </c>
      <c r="C16" s="12">
        <v>3</v>
      </c>
      <c r="D16" s="13">
        <f t="shared" si="0"/>
        <v>300</v>
      </c>
      <c r="E16" s="12">
        <v>12</v>
      </c>
      <c r="F16" s="13">
        <f t="shared" si="1"/>
        <v>2400</v>
      </c>
      <c r="G16" s="12">
        <v>19</v>
      </c>
      <c r="H16" s="13">
        <f t="shared" si="2"/>
        <v>7600</v>
      </c>
      <c r="I16" s="12">
        <f t="shared" si="4"/>
        <v>34</v>
      </c>
      <c r="J16" s="13">
        <f t="shared" si="3"/>
        <v>10300</v>
      </c>
      <c r="K16" s="12"/>
    </row>
    <row r="17" s="1" customFormat="1" ht="31" customHeight="1" spans="1:11">
      <c r="A17" s="10">
        <v>14</v>
      </c>
      <c r="B17" s="14" t="s">
        <v>24</v>
      </c>
      <c r="C17" s="12">
        <v>4</v>
      </c>
      <c r="D17" s="13">
        <f t="shared" si="0"/>
        <v>400</v>
      </c>
      <c r="E17" s="12">
        <v>43</v>
      </c>
      <c r="F17" s="13">
        <f t="shared" si="1"/>
        <v>8600</v>
      </c>
      <c r="G17" s="12">
        <v>10</v>
      </c>
      <c r="H17" s="13">
        <f t="shared" si="2"/>
        <v>4000</v>
      </c>
      <c r="I17" s="12">
        <f t="shared" si="4"/>
        <v>57</v>
      </c>
      <c r="J17" s="13">
        <f t="shared" si="3"/>
        <v>13000</v>
      </c>
      <c r="K17" s="12"/>
    </row>
    <row r="18" ht="20" customHeight="1" spans="1:11">
      <c r="A18" s="5"/>
      <c r="B18" s="15" t="s">
        <v>6</v>
      </c>
      <c r="C18" s="16">
        <f t="shared" ref="C18:J18" si="5">SUM(C4:C17)</f>
        <v>138</v>
      </c>
      <c r="D18" s="17">
        <f t="shared" si="5"/>
        <v>13800</v>
      </c>
      <c r="E18" s="16">
        <f t="shared" si="5"/>
        <v>385</v>
      </c>
      <c r="F18" s="17">
        <f t="shared" si="5"/>
        <v>77000</v>
      </c>
      <c r="G18" s="16">
        <f t="shared" si="5"/>
        <v>437</v>
      </c>
      <c r="H18" s="17">
        <f t="shared" si="5"/>
        <v>174800</v>
      </c>
      <c r="I18" s="16">
        <f t="shared" si="5"/>
        <v>960</v>
      </c>
      <c r="J18" s="17">
        <f t="shared" si="5"/>
        <v>265600</v>
      </c>
      <c r="K18" s="16"/>
    </row>
  </sheetData>
  <autoFilter ref="B3:K18">
    <extLst/>
  </autoFilter>
  <mergeCells count="8">
    <mergeCell ref="A1:K1"/>
    <mergeCell ref="C2:D2"/>
    <mergeCell ref="E2:F2"/>
    <mergeCell ref="G2:H2"/>
    <mergeCell ref="I2:J2"/>
    <mergeCell ref="A2:A3"/>
    <mergeCell ref="B2:B3"/>
    <mergeCell ref="K2:K3"/>
  </mergeCells>
  <printOptions horizontalCentered="1"/>
  <pageMargins left="0.118055555555556" right="0.118055555555556" top="0.393055555555556" bottom="0.751388888888889" header="0.196527777777778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2015-06-06T02:19:00Z</dcterms:created>
  <dcterms:modified xsi:type="dcterms:W3CDTF">2023-02-02T05:35:17Z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commondata">
    <vt:lpwstr>eyJoZGlkIjoiYmU1MTNiOGI2OWNhYTdlYWE4YjFhNzI5MDlmZmJmMWUifQ==</vt:lpwstr>
  </property>
  <property fmtid="{D5CDD505-2E9C-101B-9397-08002B2CF9AE}" pid="4" name="ICV">
    <vt:lpwstr>46F10A6E2D8B4C05A29B10C314C2E6D6</vt:lpwstr>
  </property>
</Properties>
</file>