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153" activeTab="1"/>
  </bookViews>
  <sheets>
    <sheet name="7月新城镇岗位社保补贴公示表" sheetId="2" r:id="rId1"/>
    <sheet name="6月新城镇岗位岗位补贴公示表" sheetId="3" r:id="rId2"/>
  </sheets>
  <externalReferences>
    <externalReference r:id="rId3"/>
    <externalReference r:id="rId4"/>
  </externalReferences>
  <definedNames>
    <definedName name="_xlnm._FilterDatabase" localSheetId="1" hidden="1">'6月新城镇岗位岗位补贴公示表'!$A$3:$G$593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<sst xmlns="http://schemas.openxmlformats.org/spreadsheetml/2006/main" count="21" uniqueCount="12">
  <si>
    <t>2024年7月份博山区新城镇公益性岗位社保补贴公示表</t>
  </si>
  <si>
    <t>单位名称：淄博优汇工匠人力资源服务有限公司</t>
  </si>
  <si>
    <t>序号</t>
  </si>
  <si>
    <t>镇办</t>
  </si>
  <si>
    <t>村（社区）</t>
  </si>
  <si>
    <t>姓名</t>
  </si>
  <si>
    <t>身份证号码</t>
  </si>
  <si>
    <t>岗位名称</t>
  </si>
  <si>
    <t>岗位补贴（元）</t>
  </si>
  <si>
    <t>社保补贴（元）</t>
  </si>
  <si>
    <t>合计</t>
  </si>
  <si>
    <t>2024年6月份博山区新城镇公益性岗位补贴公示表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</si>
</sst>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8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601;&#19994;&#26381;&#21153;&#31185;\&#22478;&#20065;&#20844;&#30410;&#24615;&#23703;&#20301;\&#22478;&#20065;&#20844;&#23703;\&#22478;&#20065;&#20844;&#23703;\&#24037;&#36164;\2024&#24180;\&#24037;&#36164;&#21450;&#20844;&#31034;&#34920;7&#26376;&#22478;&#38215;&#65288;&#23703;&#12289;&#31038;&#34917;&#34917;&#36148;&#65289;&#12289;&#20065;&#26449;&#23703;&#34917;&#23450;&#31295;\7&#26376;&#22478;&#38215;\24&#24180;7&#26376;&#22478;&#38215;&#20844;&#30410;&#23703;&#31038;&#20445;&#34917;&#36148;&#30003;&#35831;&#34920;&#21450;6&#26376;&#22312;&#23703;&#34920;&#65288;xr&#23450;&#3129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601;&#19994;&#26381;&#21153;&#31185;\&#22478;&#20065;&#20844;&#30410;&#24615;&#23703;&#20301;\&#22478;&#20065;&#20844;&#23703;\&#22478;&#20065;&#20844;&#23703;\&#24037;&#36164;\2024&#24180;\&#24037;&#36164;&#21450;&#20844;&#31034;&#34920;7&#26376;&#22478;&#38215;&#65288;&#23703;&#12289;&#31038;&#34917;&#34917;&#36148;&#65289;&#12289;&#20065;&#26449;&#23703;&#34917;&#23450;&#31295;\7&#26376;&#22478;&#38215;\24&#24180;06&#26376;&#22478;&#38215;&#22312;&#23703;&#20154;&#21592;&#34920;(xr&#23450;&#312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04月在岗人员及社保补贴原表"/>
      <sheetName val="打印"/>
      <sheetName val="人社报财政版"/>
      <sheetName val="人社报财政版 (正反面局长签字)"/>
      <sheetName val="公示表"/>
      <sheetName val="减员表"/>
    </sheetNames>
    <sheetDataSet>
      <sheetData sheetId="0">
        <row r="1">
          <cell r="A1" t="str">
            <v>2024年（07）月份博山区城镇公益性岗位社保补贴明细表</v>
          </cell>
        </row>
        <row r="2">
          <cell r="A2" t="str">
            <v>单位名称：淄博优汇工匠人力资源服务有限公司</v>
          </cell>
        </row>
        <row r="3">
          <cell r="A3" t="str">
            <v>序号</v>
          </cell>
          <cell r="B3" t="str">
            <v>身份证号码</v>
          </cell>
          <cell r="C3" t="str">
            <v>镇办</v>
          </cell>
          <cell r="D3" t="str">
            <v>村（社区）</v>
          </cell>
          <cell r="E3" t="str">
            <v>姓名</v>
          </cell>
          <cell r="F3" t="str">
            <v>身份证号码</v>
          </cell>
          <cell r="G3" t="str">
            <v>匹配减员表</v>
          </cell>
          <cell r="H3" t="str">
            <v>身份证号码</v>
          </cell>
          <cell r="I3" t="str">
            <v>岗位名称</v>
          </cell>
          <cell r="J3" t="str">
            <v>缴费基数</v>
          </cell>
          <cell r="K3" t="str">
            <v>医疗基数</v>
          </cell>
          <cell r="L3" t="str">
            <v>个人缴费</v>
          </cell>
        </row>
        <row r="3">
          <cell r="P3" t="str">
            <v>单位缴费</v>
          </cell>
        </row>
        <row r="4">
          <cell r="L4" t="str">
            <v>养老</v>
          </cell>
          <cell r="M4" t="str">
            <v>医疗</v>
          </cell>
          <cell r="N4" t="str">
            <v>失业</v>
          </cell>
          <cell r="O4" t="str">
            <v>合计</v>
          </cell>
          <cell r="P4" t="str">
            <v>养老</v>
          </cell>
          <cell r="Q4" t="str">
            <v>医疗</v>
          </cell>
          <cell r="R4" t="str">
            <v>工伤</v>
          </cell>
          <cell r="S4" t="str">
            <v>失业</v>
          </cell>
          <cell r="T4" t="str">
            <v>合计</v>
          </cell>
        </row>
        <row r="5">
          <cell r="A5">
            <v>1</v>
          </cell>
          <cell r="B5" t="str">
            <v>370304197709075120</v>
          </cell>
          <cell r="C5" t="str">
            <v>博山</v>
          </cell>
          <cell r="D5" t="str">
            <v>青杨杭</v>
          </cell>
          <cell r="E5" t="str">
            <v>孙美</v>
          </cell>
          <cell r="F5" t="str">
            <v>370304197709075120</v>
          </cell>
          <cell r="G5" t="e">
            <v>#N/A</v>
          </cell>
          <cell r="H5" t="str">
            <v>37030419******5120</v>
          </cell>
          <cell r="I5" t="str">
            <v>新城镇岗位</v>
          </cell>
          <cell r="J5">
            <v>4242</v>
          </cell>
          <cell r="K5">
            <v>4242</v>
          </cell>
          <cell r="L5">
            <v>339.36</v>
          </cell>
          <cell r="M5">
            <v>84.84</v>
          </cell>
          <cell r="N5">
            <v>12.73</v>
          </cell>
          <cell r="O5">
            <v>436.93</v>
          </cell>
          <cell r="P5">
            <v>678.72</v>
          </cell>
          <cell r="Q5">
            <v>339.36</v>
          </cell>
          <cell r="R5">
            <v>16.97</v>
          </cell>
          <cell r="S5">
            <v>29.69</v>
          </cell>
          <cell r="T5">
            <v>1064.74</v>
          </cell>
        </row>
        <row r="6">
          <cell r="A6">
            <v>2</v>
          </cell>
          <cell r="B6" t="str">
            <v>370304197504055126</v>
          </cell>
          <cell r="C6" t="str">
            <v>博山</v>
          </cell>
          <cell r="D6" t="str">
            <v>南博山西村</v>
          </cell>
          <cell r="E6" t="str">
            <v>黄红梅</v>
          </cell>
          <cell r="F6" t="str">
            <v>370304197504055126</v>
          </cell>
          <cell r="G6" t="e">
            <v>#N/A</v>
          </cell>
          <cell r="H6" t="str">
            <v>37030419******5126</v>
          </cell>
          <cell r="I6" t="str">
            <v>新城镇岗位</v>
          </cell>
          <cell r="J6">
            <v>4242</v>
          </cell>
          <cell r="K6">
            <v>4242</v>
          </cell>
          <cell r="L6">
            <v>339.36</v>
          </cell>
          <cell r="M6">
            <v>84.84</v>
          </cell>
          <cell r="N6">
            <v>12.73</v>
          </cell>
          <cell r="O6">
            <v>436.93</v>
          </cell>
          <cell r="P6">
            <v>678.72</v>
          </cell>
          <cell r="Q6">
            <v>339.36</v>
          </cell>
          <cell r="R6">
            <v>16.97</v>
          </cell>
          <cell r="S6">
            <v>29.69</v>
          </cell>
          <cell r="T6">
            <v>1064.74</v>
          </cell>
        </row>
        <row r="7">
          <cell r="A7">
            <v>3</v>
          </cell>
          <cell r="B7" t="str">
            <v>370304197407205823</v>
          </cell>
          <cell r="C7" t="str">
            <v>池上</v>
          </cell>
          <cell r="D7" t="str">
            <v>东陈疃村</v>
          </cell>
          <cell r="E7" t="str">
            <v>康淑霞</v>
          </cell>
          <cell r="F7" t="str">
            <v>370304197407205823</v>
          </cell>
          <cell r="G7" t="e">
            <v>#N/A</v>
          </cell>
          <cell r="H7" t="str">
            <v>37030419******5823</v>
          </cell>
          <cell r="I7" t="str">
            <v>新城镇岗位</v>
          </cell>
          <cell r="J7">
            <v>4242</v>
          </cell>
          <cell r="K7">
            <v>4242</v>
          </cell>
          <cell r="L7">
            <v>339.36</v>
          </cell>
          <cell r="M7">
            <v>84.84</v>
          </cell>
          <cell r="N7">
            <v>12.73</v>
          </cell>
          <cell r="O7">
            <v>436.93</v>
          </cell>
          <cell r="P7">
            <v>678.72</v>
          </cell>
          <cell r="Q7">
            <v>339.36</v>
          </cell>
          <cell r="R7">
            <v>16.97</v>
          </cell>
          <cell r="S7">
            <v>29.69</v>
          </cell>
          <cell r="T7">
            <v>1064.74</v>
          </cell>
        </row>
        <row r="8">
          <cell r="A8">
            <v>4</v>
          </cell>
          <cell r="B8" t="str">
            <v>370304196512131913</v>
          </cell>
          <cell r="C8" t="str">
            <v>八陡</v>
          </cell>
          <cell r="D8" t="str">
            <v>北峰峪村</v>
          </cell>
          <cell r="E8" t="str">
            <v>韩京波</v>
          </cell>
          <cell r="F8" t="str">
            <v>370304196512131913</v>
          </cell>
          <cell r="G8" t="e">
            <v>#N/A</v>
          </cell>
          <cell r="H8" t="str">
            <v>37030419******1913</v>
          </cell>
          <cell r="I8" t="str">
            <v>新城镇岗位</v>
          </cell>
          <cell r="J8">
            <v>4242</v>
          </cell>
          <cell r="K8">
            <v>4242</v>
          </cell>
          <cell r="L8">
            <v>339.36</v>
          </cell>
          <cell r="M8">
            <v>84.84</v>
          </cell>
          <cell r="N8">
            <v>12.73</v>
          </cell>
          <cell r="O8">
            <v>436.93</v>
          </cell>
          <cell r="P8">
            <v>678.72</v>
          </cell>
          <cell r="Q8">
            <v>339.36</v>
          </cell>
          <cell r="R8">
            <v>16.97</v>
          </cell>
          <cell r="S8">
            <v>29.69</v>
          </cell>
          <cell r="T8">
            <v>1064.74</v>
          </cell>
        </row>
        <row r="9">
          <cell r="A9">
            <v>5</v>
          </cell>
          <cell r="B9" t="str">
            <v>370304197711125529</v>
          </cell>
          <cell r="C9" t="str">
            <v>源泉</v>
          </cell>
          <cell r="D9" t="str">
            <v>源北村</v>
          </cell>
          <cell r="E9" t="str">
            <v>李海燕</v>
          </cell>
          <cell r="F9" t="str">
            <v>370304197711125529</v>
          </cell>
          <cell r="G9" t="e">
            <v>#N/A</v>
          </cell>
          <cell r="H9" t="str">
            <v>37030419******5529</v>
          </cell>
          <cell r="I9" t="str">
            <v>新城镇岗位</v>
          </cell>
          <cell r="J9">
            <v>4242</v>
          </cell>
          <cell r="K9">
            <v>4242</v>
          </cell>
          <cell r="L9">
            <v>339.36</v>
          </cell>
          <cell r="M9">
            <v>84.84</v>
          </cell>
          <cell r="N9">
            <v>12.73</v>
          </cell>
          <cell r="O9">
            <v>436.93</v>
          </cell>
          <cell r="P9">
            <v>678.72</v>
          </cell>
          <cell r="Q9">
            <v>339.36</v>
          </cell>
          <cell r="R9">
            <v>16.97</v>
          </cell>
          <cell r="S9">
            <v>29.69</v>
          </cell>
          <cell r="T9">
            <v>1064.74</v>
          </cell>
        </row>
        <row r="10">
          <cell r="A10">
            <v>6</v>
          </cell>
          <cell r="B10" t="str">
            <v>370304197904285828</v>
          </cell>
          <cell r="C10" t="str">
            <v>池上</v>
          </cell>
          <cell r="D10" t="str">
            <v>西池村</v>
          </cell>
          <cell r="E10" t="str">
            <v>栾以春</v>
          </cell>
          <cell r="F10" t="str">
            <v>370304197904285828</v>
          </cell>
          <cell r="G10" t="e">
            <v>#N/A</v>
          </cell>
          <cell r="H10" t="str">
            <v>37030419******5828</v>
          </cell>
          <cell r="I10" t="str">
            <v>新城镇岗位</v>
          </cell>
          <cell r="J10">
            <v>4242</v>
          </cell>
          <cell r="K10">
            <v>4242</v>
          </cell>
          <cell r="L10">
            <v>339.36</v>
          </cell>
          <cell r="M10">
            <v>84.84</v>
          </cell>
          <cell r="N10">
            <v>12.73</v>
          </cell>
          <cell r="O10">
            <v>436.93</v>
          </cell>
          <cell r="P10">
            <v>678.72</v>
          </cell>
          <cell r="Q10">
            <v>339.36</v>
          </cell>
          <cell r="R10">
            <v>16.97</v>
          </cell>
          <cell r="S10">
            <v>29.69</v>
          </cell>
          <cell r="T10">
            <v>1064.74</v>
          </cell>
        </row>
        <row r="11">
          <cell r="A11">
            <v>7</v>
          </cell>
          <cell r="B11" t="str">
            <v>370304198001251963</v>
          </cell>
          <cell r="C11" t="str">
            <v>八陡</v>
          </cell>
          <cell r="D11" t="str">
            <v>和平村</v>
          </cell>
          <cell r="E11" t="str">
            <v>张燕</v>
          </cell>
          <cell r="F11" t="str">
            <v>370304198001251963</v>
          </cell>
          <cell r="G11" t="e">
            <v>#N/A</v>
          </cell>
          <cell r="H11" t="str">
            <v>37030419******1963</v>
          </cell>
          <cell r="I11" t="str">
            <v>新城镇岗位</v>
          </cell>
          <cell r="J11">
            <v>4242</v>
          </cell>
          <cell r="K11">
            <v>4242</v>
          </cell>
          <cell r="L11">
            <v>339.36</v>
          </cell>
          <cell r="M11">
            <v>84.84</v>
          </cell>
          <cell r="N11">
            <v>12.73</v>
          </cell>
          <cell r="O11">
            <v>436.93</v>
          </cell>
          <cell r="P11">
            <v>678.72</v>
          </cell>
          <cell r="Q11">
            <v>339.36</v>
          </cell>
          <cell r="R11">
            <v>16.97</v>
          </cell>
          <cell r="S11">
            <v>29.69</v>
          </cell>
          <cell r="T11">
            <v>1064.74</v>
          </cell>
        </row>
        <row r="12">
          <cell r="A12">
            <v>8</v>
          </cell>
          <cell r="B12" t="str">
            <v>370304198206071923</v>
          </cell>
          <cell r="C12" t="str">
            <v>八陡</v>
          </cell>
          <cell r="D12" t="str">
            <v>山机社区</v>
          </cell>
          <cell r="E12" t="str">
            <v>徐峰</v>
          </cell>
          <cell r="F12" t="str">
            <v>370304198206071923</v>
          </cell>
          <cell r="G12" t="e">
            <v>#N/A</v>
          </cell>
          <cell r="H12" t="str">
            <v>37030419******1923</v>
          </cell>
          <cell r="I12" t="str">
            <v>新城镇岗位</v>
          </cell>
          <cell r="J12">
            <v>4242</v>
          </cell>
          <cell r="K12">
            <v>4242</v>
          </cell>
          <cell r="L12">
            <v>339.36</v>
          </cell>
          <cell r="M12">
            <v>84.84</v>
          </cell>
          <cell r="N12">
            <v>12.73</v>
          </cell>
          <cell r="O12">
            <v>436.93</v>
          </cell>
          <cell r="P12">
            <v>678.72</v>
          </cell>
          <cell r="Q12">
            <v>339.36</v>
          </cell>
          <cell r="R12">
            <v>16.97</v>
          </cell>
          <cell r="S12">
            <v>29.69</v>
          </cell>
          <cell r="T12">
            <v>1064.74</v>
          </cell>
        </row>
        <row r="13">
          <cell r="A13">
            <v>9</v>
          </cell>
          <cell r="B13" t="str">
            <v>370124197807103046</v>
          </cell>
          <cell r="C13" t="str">
            <v>白塔</v>
          </cell>
          <cell r="D13" t="str">
            <v>簸箕掌</v>
          </cell>
          <cell r="E13" t="str">
            <v>苏苓</v>
          </cell>
          <cell r="F13" t="str">
            <v>370124197807103046</v>
          </cell>
          <cell r="G13" t="e">
            <v>#N/A</v>
          </cell>
          <cell r="H13" t="str">
            <v>37012419******3046</v>
          </cell>
          <cell r="I13" t="str">
            <v>新城镇岗位</v>
          </cell>
          <cell r="J13">
            <v>4242</v>
          </cell>
          <cell r="K13">
            <v>4242</v>
          </cell>
          <cell r="L13">
            <v>339.36</v>
          </cell>
          <cell r="M13">
            <v>84.84</v>
          </cell>
          <cell r="N13">
            <v>12.73</v>
          </cell>
          <cell r="O13">
            <v>436.93</v>
          </cell>
          <cell r="P13">
            <v>678.72</v>
          </cell>
          <cell r="Q13">
            <v>339.36</v>
          </cell>
          <cell r="R13">
            <v>16.97</v>
          </cell>
          <cell r="S13">
            <v>29.69</v>
          </cell>
          <cell r="T13">
            <v>1064.74</v>
          </cell>
        </row>
        <row r="14">
          <cell r="A14">
            <v>10</v>
          </cell>
          <cell r="B14" t="str">
            <v>370304198302256223</v>
          </cell>
          <cell r="C14" t="str">
            <v>白塔</v>
          </cell>
          <cell r="D14" t="str">
            <v>因阜</v>
          </cell>
          <cell r="E14" t="str">
            <v>王娜</v>
          </cell>
          <cell r="F14" t="str">
            <v>370304198302256223</v>
          </cell>
          <cell r="G14" t="e">
            <v>#N/A</v>
          </cell>
          <cell r="H14" t="str">
            <v>37030419******6223</v>
          </cell>
          <cell r="I14" t="str">
            <v>新城镇岗位</v>
          </cell>
          <cell r="J14">
            <v>4242</v>
          </cell>
          <cell r="K14">
            <v>4242</v>
          </cell>
          <cell r="L14">
            <v>339.36</v>
          </cell>
          <cell r="M14">
            <v>84.84</v>
          </cell>
          <cell r="N14">
            <v>12.73</v>
          </cell>
          <cell r="O14">
            <v>436.93</v>
          </cell>
          <cell r="P14">
            <v>678.72</v>
          </cell>
          <cell r="Q14">
            <v>339.36</v>
          </cell>
          <cell r="R14">
            <v>16.97</v>
          </cell>
          <cell r="S14">
            <v>29.69</v>
          </cell>
          <cell r="T14">
            <v>1064.74</v>
          </cell>
        </row>
        <row r="15">
          <cell r="A15">
            <v>11</v>
          </cell>
          <cell r="B15" t="str">
            <v>370302199106234520</v>
          </cell>
          <cell r="C15" t="str">
            <v>城东</v>
          </cell>
          <cell r="D15" t="str">
            <v>东关社区</v>
          </cell>
          <cell r="E15" t="str">
            <v>郭慧</v>
          </cell>
          <cell r="F15" t="str">
            <v>370302199106234520</v>
          </cell>
          <cell r="G15" t="e">
            <v>#N/A</v>
          </cell>
          <cell r="H15" t="str">
            <v>37030219******4520</v>
          </cell>
          <cell r="I15" t="str">
            <v>新城镇岗位</v>
          </cell>
          <cell r="J15">
            <v>4242</v>
          </cell>
          <cell r="K15">
            <v>4242</v>
          </cell>
          <cell r="L15">
            <v>339.36</v>
          </cell>
          <cell r="M15">
            <v>84.84</v>
          </cell>
          <cell r="N15">
            <v>12.73</v>
          </cell>
          <cell r="O15">
            <v>436.93</v>
          </cell>
          <cell r="P15">
            <v>678.72</v>
          </cell>
          <cell r="Q15">
            <v>339.36</v>
          </cell>
          <cell r="R15">
            <v>16.97</v>
          </cell>
          <cell r="S15">
            <v>29.69</v>
          </cell>
          <cell r="T15">
            <v>1064.74</v>
          </cell>
        </row>
        <row r="16">
          <cell r="A16">
            <v>12</v>
          </cell>
          <cell r="B16" t="str">
            <v>370304197703163728</v>
          </cell>
          <cell r="C16" t="str">
            <v>城西</v>
          </cell>
          <cell r="D16" t="str">
            <v>凤凰园</v>
          </cell>
          <cell r="E16" t="str">
            <v>王芸</v>
          </cell>
          <cell r="F16" t="str">
            <v>370304197703163728</v>
          </cell>
          <cell r="G16" t="e">
            <v>#N/A</v>
          </cell>
          <cell r="H16" t="str">
            <v>37030419******3728</v>
          </cell>
          <cell r="I16" t="str">
            <v>新城镇岗位</v>
          </cell>
          <cell r="J16">
            <v>4242</v>
          </cell>
          <cell r="K16">
            <v>4242</v>
          </cell>
          <cell r="L16">
            <v>339.36</v>
          </cell>
          <cell r="M16">
            <v>84.84</v>
          </cell>
          <cell r="N16">
            <v>12.73</v>
          </cell>
          <cell r="O16">
            <v>436.93</v>
          </cell>
          <cell r="P16">
            <v>678.72</v>
          </cell>
          <cell r="Q16">
            <v>339.36</v>
          </cell>
          <cell r="R16">
            <v>16.97</v>
          </cell>
          <cell r="S16">
            <v>29.69</v>
          </cell>
          <cell r="T16">
            <v>1064.74</v>
          </cell>
        </row>
        <row r="17">
          <cell r="A17">
            <v>13</v>
          </cell>
          <cell r="B17" t="str">
            <v>370303197808054222</v>
          </cell>
          <cell r="C17" t="str">
            <v>城西</v>
          </cell>
          <cell r="D17" t="str">
            <v>四十亩地</v>
          </cell>
          <cell r="E17" t="str">
            <v>孙茜</v>
          </cell>
          <cell r="F17" t="str">
            <v>370303197808054222</v>
          </cell>
          <cell r="G17" t="e">
            <v>#N/A</v>
          </cell>
          <cell r="H17" t="str">
            <v>37030319******4222</v>
          </cell>
          <cell r="I17" t="str">
            <v>新城镇岗位</v>
          </cell>
          <cell r="J17">
            <v>4242</v>
          </cell>
          <cell r="K17">
            <v>4242</v>
          </cell>
          <cell r="L17">
            <v>339.36</v>
          </cell>
          <cell r="M17">
            <v>84.84</v>
          </cell>
          <cell r="N17">
            <v>12.73</v>
          </cell>
          <cell r="O17">
            <v>436.93</v>
          </cell>
          <cell r="P17">
            <v>678.72</v>
          </cell>
          <cell r="Q17">
            <v>339.36</v>
          </cell>
          <cell r="R17">
            <v>16.97</v>
          </cell>
          <cell r="S17">
            <v>29.69</v>
          </cell>
          <cell r="T17">
            <v>1064.74</v>
          </cell>
        </row>
        <row r="18">
          <cell r="A18">
            <v>14</v>
          </cell>
          <cell r="B18" t="str">
            <v>370304196812131632</v>
          </cell>
          <cell r="C18" t="str">
            <v>山头</v>
          </cell>
          <cell r="D18" t="str">
            <v>古窑社区</v>
          </cell>
          <cell r="E18" t="str">
            <v>赵增国</v>
          </cell>
          <cell r="F18" t="str">
            <v>370304196812131632</v>
          </cell>
          <cell r="G18" t="e">
            <v>#N/A</v>
          </cell>
          <cell r="H18" t="str">
            <v>37030419******1632</v>
          </cell>
          <cell r="I18" t="str">
            <v>新城镇岗位</v>
          </cell>
          <cell r="J18">
            <v>4242</v>
          </cell>
          <cell r="K18">
            <v>4242</v>
          </cell>
          <cell r="L18">
            <v>339.36</v>
          </cell>
          <cell r="M18">
            <v>84.84</v>
          </cell>
          <cell r="N18">
            <v>12.73</v>
          </cell>
          <cell r="O18">
            <v>436.93</v>
          </cell>
          <cell r="P18">
            <v>678.72</v>
          </cell>
          <cell r="Q18">
            <v>339.36</v>
          </cell>
          <cell r="R18">
            <v>16.97</v>
          </cell>
          <cell r="S18">
            <v>29.69</v>
          </cell>
          <cell r="T18">
            <v>1064.74</v>
          </cell>
        </row>
        <row r="19">
          <cell r="A19">
            <v>15</v>
          </cell>
          <cell r="B19" t="str">
            <v>37030419760415552X</v>
          </cell>
          <cell r="C19" t="str">
            <v>山头</v>
          </cell>
          <cell r="D19" t="str">
            <v>新博社区</v>
          </cell>
          <cell r="E19" t="str">
            <v>田芳</v>
          </cell>
          <cell r="F19" t="str">
            <v>37030419760415552X</v>
          </cell>
          <cell r="G19" t="e">
            <v>#N/A</v>
          </cell>
          <cell r="H19" t="str">
            <v>37030419******552X</v>
          </cell>
          <cell r="I19" t="str">
            <v>新城镇岗位</v>
          </cell>
          <cell r="J19">
            <v>4242</v>
          </cell>
          <cell r="K19">
            <v>4242</v>
          </cell>
          <cell r="L19">
            <v>339.36</v>
          </cell>
          <cell r="M19">
            <v>84.84</v>
          </cell>
          <cell r="N19">
            <v>12.73</v>
          </cell>
          <cell r="O19">
            <v>436.93</v>
          </cell>
          <cell r="P19">
            <v>678.72</v>
          </cell>
          <cell r="Q19">
            <v>339.36</v>
          </cell>
          <cell r="R19">
            <v>16.97</v>
          </cell>
          <cell r="S19">
            <v>29.69</v>
          </cell>
          <cell r="T19">
            <v>1064.74</v>
          </cell>
        </row>
        <row r="20">
          <cell r="A20">
            <v>16</v>
          </cell>
          <cell r="B20" t="str">
            <v>370304197412145546</v>
          </cell>
          <cell r="C20" t="str">
            <v>源泉</v>
          </cell>
          <cell r="D20" t="str">
            <v>源北村</v>
          </cell>
          <cell r="E20" t="str">
            <v>李秀波</v>
          </cell>
          <cell r="F20" t="str">
            <v>370304197412145546</v>
          </cell>
          <cell r="G20" t="e">
            <v>#N/A</v>
          </cell>
          <cell r="H20" t="str">
            <v>37030419******5546</v>
          </cell>
          <cell r="I20" t="str">
            <v>新城镇岗位</v>
          </cell>
          <cell r="J20">
            <v>4242</v>
          </cell>
          <cell r="K20">
            <v>4242</v>
          </cell>
          <cell r="L20">
            <v>339.36</v>
          </cell>
          <cell r="M20">
            <v>84.84</v>
          </cell>
          <cell r="N20">
            <v>12.73</v>
          </cell>
          <cell r="O20">
            <v>436.93</v>
          </cell>
          <cell r="P20">
            <v>678.72</v>
          </cell>
          <cell r="Q20">
            <v>339.36</v>
          </cell>
          <cell r="R20">
            <v>16.97</v>
          </cell>
          <cell r="S20">
            <v>29.69</v>
          </cell>
          <cell r="T20">
            <v>1064.74</v>
          </cell>
        </row>
        <row r="21">
          <cell r="A21">
            <v>17</v>
          </cell>
          <cell r="B21" t="str">
            <v>370304198104264425</v>
          </cell>
          <cell r="C21" t="str">
            <v>石马</v>
          </cell>
          <cell r="D21" t="str">
            <v>东石村</v>
          </cell>
          <cell r="E21" t="str">
            <v>李新敬</v>
          </cell>
          <cell r="F21" t="str">
            <v>370304198104264425</v>
          </cell>
          <cell r="G21" t="e">
            <v>#N/A</v>
          </cell>
          <cell r="H21" t="str">
            <v>37030419******4425</v>
          </cell>
          <cell r="I21" t="str">
            <v>新城镇岗位</v>
          </cell>
          <cell r="J21">
            <v>4242</v>
          </cell>
          <cell r="K21">
            <v>4242</v>
          </cell>
          <cell r="L21">
            <v>339.36</v>
          </cell>
          <cell r="M21">
            <v>84.84</v>
          </cell>
          <cell r="N21">
            <v>12.73</v>
          </cell>
          <cell r="O21">
            <v>436.93</v>
          </cell>
          <cell r="P21">
            <v>678.72</v>
          </cell>
          <cell r="Q21">
            <v>339.36</v>
          </cell>
          <cell r="R21">
            <v>16.97</v>
          </cell>
          <cell r="S21">
            <v>29.69</v>
          </cell>
          <cell r="T21">
            <v>1064.74</v>
          </cell>
        </row>
        <row r="22">
          <cell r="A22">
            <v>18</v>
          </cell>
          <cell r="B22" t="str">
            <v>370304196501124419</v>
          </cell>
          <cell r="C22" t="str">
            <v>石马</v>
          </cell>
          <cell r="D22" t="str">
            <v>东石村</v>
          </cell>
          <cell r="E22" t="str">
            <v>陈兆连</v>
          </cell>
          <cell r="F22" t="str">
            <v>370304196501124419</v>
          </cell>
          <cell r="G22" t="e">
            <v>#N/A</v>
          </cell>
          <cell r="H22" t="str">
            <v>37030419******4419</v>
          </cell>
          <cell r="I22" t="str">
            <v>新城镇岗位</v>
          </cell>
          <cell r="J22">
            <v>4242</v>
          </cell>
          <cell r="K22">
            <v>4242</v>
          </cell>
          <cell r="L22">
            <v>339.36</v>
          </cell>
          <cell r="M22">
            <v>84.84</v>
          </cell>
          <cell r="N22">
            <v>12.73</v>
          </cell>
          <cell r="O22">
            <v>436.93</v>
          </cell>
          <cell r="P22">
            <v>678.72</v>
          </cell>
          <cell r="Q22">
            <v>339.36</v>
          </cell>
          <cell r="R22">
            <v>16.97</v>
          </cell>
          <cell r="S22">
            <v>29.69</v>
          </cell>
          <cell r="T22">
            <v>1064.74</v>
          </cell>
        </row>
        <row r="23">
          <cell r="A23">
            <v>19</v>
          </cell>
          <cell r="B23" t="str">
            <v>370304197712126822</v>
          </cell>
          <cell r="C23" t="str">
            <v>域城</v>
          </cell>
          <cell r="D23" t="str">
            <v>柳域社区</v>
          </cell>
          <cell r="E23" t="str">
            <v>高玲</v>
          </cell>
          <cell r="F23" t="str">
            <v>370304197712126822</v>
          </cell>
          <cell r="G23" t="e">
            <v>#N/A</v>
          </cell>
          <cell r="H23" t="str">
            <v>37030419******6822</v>
          </cell>
          <cell r="I23" t="str">
            <v>新城镇岗位</v>
          </cell>
          <cell r="J23">
            <v>4242</v>
          </cell>
          <cell r="K23">
            <v>4242</v>
          </cell>
          <cell r="L23">
            <v>339.36</v>
          </cell>
          <cell r="M23">
            <v>84.84</v>
          </cell>
          <cell r="N23">
            <v>12.73</v>
          </cell>
          <cell r="O23">
            <v>436.93</v>
          </cell>
          <cell r="P23">
            <v>678.72</v>
          </cell>
          <cell r="Q23">
            <v>339.36</v>
          </cell>
          <cell r="R23">
            <v>16.97</v>
          </cell>
          <cell r="S23">
            <v>29.69</v>
          </cell>
          <cell r="T23">
            <v>1064.74</v>
          </cell>
        </row>
        <row r="24">
          <cell r="A24">
            <v>20</v>
          </cell>
          <cell r="B24" t="str">
            <v>37030419770716682X</v>
          </cell>
          <cell r="C24" t="str">
            <v>域城</v>
          </cell>
          <cell r="D24" t="str">
            <v>柳域社区</v>
          </cell>
          <cell r="E24" t="str">
            <v>穆娜</v>
          </cell>
          <cell r="F24" t="str">
            <v>37030419770716682X</v>
          </cell>
          <cell r="G24" t="e">
            <v>#N/A</v>
          </cell>
          <cell r="H24" t="str">
            <v>37030419******682X</v>
          </cell>
          <cell r="I24" t="str">
            <v>新城镇岗位</v>
          </cell>
          <cell r="J24">
            <v>4242</v>
          </cell>
          <cell r="K24">
            <v>4242</v>
          </cell>
          <cell r="L24">
            <v>339.36</v>
          </cell>
          <cell r="M24">
            <v>84.84</v>
          </cell>
          <cell r="N24">
            <v>12.73</v>
          </cell>
          <cell r="O24">
            <v>436.93</v>
          </cell>
          <cell r="P24">
            <v>678.72</v>
          </cell>
          <cell r="Q24">
            <v>339.36</v>
          </cell>
          <cell r="R24">
            <v>16.97</v>
          </cell>
          <cell r="S24">
            <v>29.69</v>
          </cell>
          <cell r="T24">
            <v>1064.74</v>
          </cell>
        </row>
        <row r="25">
          <cell r="A25">
            <v>21</v>
          </cell>
          <cell r="B25" t="str">
            <v>370304196902130019</v>
          </cell>
          <cell r="C25" t="str">
            <v>城东</v>
          </cell>
          <cell r="D25" t="str">
            <v>东关</v>
          </cell>
          <cell r="E25" t="str">
            <v>李伟国</v>
          </cell>
          <cell r="F25" t="str">
            <v>370304196902130019</v>
          </cell>
          <cell r="G25" t="e">
            <v>#N/A</v>
          </cell>
          <cell r="H25" t="str">
            <v>37030419******0019</v>
          </cell>
          <cell r="I25" t="str">
            <v>新城镇岗位</v>
          </cell>
          <cell r="J25">
            <v>4242</v>
          </cell>
          <cell r="K25">
            <v>4242</v>
          </cell>
          <cell r="L25">
            <v>339.36</v>
          </cell>
          <cell r="M25">
            <v>84.84</v>
          </cell>
          <cell r="N25">
            <v>12.73</v>
          </cell>
          <cell r="O25">
            <v>436.93</v>
          </cell>
          <cell r="P25">
            <v>678.72</v>
          </cell>
          <cell r="Q25">
            <v>339.36</v>
          </cell>
          <cell r="R25">
            <v>16.97</v>
          </cell>
          <cell r="S25">
            <v>29.69</v>
          </cell>
          <cell r="T25">
            <v>1064.74</v>
          </cell>
        </row>
        <row r="26">
          <cell r="A26">
            <v>22</v>
          </cell>
          <cell r="B26" t="str">
            <v>370304197006271037</v>
          </cell>
          <cell r="C26" t="str">
            <v>城东</v>
          </cell>
          <cell r="D26" t="str">
            <v>东关</v>
          </cell>
          <cell r="E26" t="str">
            <v>赵群</v>
          </cell>
          <cell r="F26" t="str">
            <v>370304197006271037</v>
          </cell>
          <cell r="G26" t="e">
            <v>#N/A</v>
          </cell>
          <cell r="H26" t="str">
            <v>37030419******1037</v>
          </cell>
          <cell r="I26" t="str">
            <v>新城镇岗位</v>
          </cell>
          <cell r="J26">
            <v>4242</v>
          </cell>
          <cell r="K26">
            <v>4242</v>
          </cell>
          <cell r="L26">
            <v>339.36</v>
          </cell>
          <cell r="M26">
            <v>84.84</v>
          </cell>
          <cell r="N26">
            <v>12.73</v>
          </cell>
          <cell r="O26">
            <v>436.93</v>
          </cell>
          <cell r="P26">
            <v>678.72</v>
          </cell>
          <cell r="Q26">
            <v>339.36</v>
          </cell>
          <cell r="R26">
            <v>16.97</v>
          </cell>
          <cell r="S26">
            <v>29.69</v>
          </cell>
          <cell r="T26">
            <v>1064.74</v>
          </cell>
        </row>
        <row r="27">
          <cell r="A27">
            <v>23</v>
          </cell>
          <cell r="B27" t="str">
            <v>37292819811004562X</v>
          </cell>
          <cell r="C27" t="str">
            <v>城东</v>
          </cell>
          <cell r="D27" t="str">
            <v>东关</v>
          </cell>
          <cell r="E27" t="str">
            <v>薛海霞</v>
          </cell>
          <cell r="F27" t="str">
            <v>37292819811004562X</v>
          </cell>
          <cell r="G27" t="e">
            <v>#N/A</v>
          </cell>
          <cell r="H27" t="str">
            <v>37292819******562X</v>
          </cell>
          <cell r="I27" t="str">
            <v>新城镇岗位</v>
          </cell>
          <cell r="J27">
            <v>4242</v>
          </cell>
          <cell r="K27">
            <v>4242</v>
          </cell>
          <cell r="L27">
            <v>339.36</v>
          </cell>
          <cell r="M27">
            <v>84.84</v>
          </cell>
          <cell r="N27">
            <v>12.73</v>
          </cell>
          <cell r="O27">
            <v>436.93</v>
          </cell>
          <cell r="P27">
            <v>678.72</v>
          </cell>
          <cell r="Q27">
            <v>339.36</v>
          </cell>
          <cell r="R27">
            <v>16.97</v>
          </cell>
          <cell r="S27">
            <v>29.69</v>
          </cell>
          <cell r="T27">
            <v>1064.74</v>
          </cell>
        </row>
        <row r="28">
          <cell r="A28">
            <v>24</v>
          </cell>
          <cell r="B28" t="str">
            <v>370304196910190011</v>
          </cell>
          <cell r="C28" t="str">
            <v>城东</v>
          </cell>
          <cell r="D28" t="str">
            <v>东关</v>
          </cell>
          <cell r="E28" t="str">
            <v>冯新民</v>
          </cell>
          <cell r="F28" t="str">
            <v>370304196910190011</v>
          </cell>
          <cell r="G28" t="e">
            <v>#N/A</v>
          </cell>
          <cell r="H28" t="str">
            <v>37030419******0011</v>
          </cell>
          <cell r="I28" t="str">
            <v>新城镇岗位</v>
          </cell>
          <cell r="J28">
            <v>4242</v>
          </cell>
          <cell r="K28">
            <v>4242</v>
          </cell>
          <cell r="L28">
            <v>339.36</v>
          </cell>
          <cell r="M28">
            <v>84.84</v>
          </cell>
          <cell r="N28">
            <v>12.73</v>
          </cell>
          <cell r="O28">
            <v>436.93</v>
          </cell>
          <cell r="P28">
            <v>678.72</v>
          </cell>
          <cell r="Q28">
            <v>339.36</v>
          </cell>
          <cell r="R28">
            <v>16.97</v>
          </cell>
          <cell r="S28">
            <v>29.69</v>
          </cell>
          <cell r="T28">
            <v>1064.74</v>
          </cell>
        </row>
        <row r="29">
          <cell r="A29">
            <v>25</v>
          </cell>
          <cell r="B29" t="str">
            <v>37030419701025001X</v>
          </cell>
          <cell r="C29" t="str">
            <v>城东</v>
          </cell>
          <cell r="D29" t="str">
            <v>东关</v>
          </cell>
          <cell r="E29" t="str">
            <v>王国栋</v>
          </cell>
          <cell r="F29" t="str">
            <v>37030419701025001X</v>
          </cell>
          <cell r="G29" t="e">
            <v>#N/A</v>
          </cell>
          <cell r="H29" t="str">
            <v>37030419******001X</v>
          </cell>
          <cell r="I29" t="str">
            <v>新城镇岗位</v>
          </cell>
          <cell r="J29">
            <v>4242</v>
          </cell>
          <cell r="K29">
            <v>4242</v>
          </cell>
          <cell r="L29">
            <v>339.36</v>
          </cell>
          <cell r="M29">
            <v>84.84</v>
          </cell>
          <cell r="N29">
            <v>12.73</v>
          </cell>
          <cell r="O29">
            <v>436.93</v>
          </cell>
          <cell r="P29">
            <v>678.72</v>
          </cell>
          <cell r="Q29">
            <v>339.36</v>
          </cell>
          <cell r="R29">
            <v>16.97</v>
          </cell>
          <cell r="S29">
            <v>29.69</v>
          </cell>
          <cell r="T29">
            <v>1064.74</v>
          </cell>
        </row>
        <row r="30">
          <cell r="A30">
            <v>26</v>
          </cell>
          <cell r="B30" t="str">
            <v>370304198105300643</v>
          </cell>
          <cell r="C30" t="str">
            <v>城东</v>
          </cell>
          <cell r="D30" t="str">
            <v>东关</v>
          </cell>
          <cell r="E30" t="str">
            <v>周群</v>
          </cell>
          <cell r="F30" t="str">
            <v>370304198105300643</v>
          </cell>
          <cell r="G30" t="e">
            <v>#N/A</v>
          </cell>
          <cell r="H30" t="str">
            <v>37030419******0643</v>
          </cell>
          <cell r="I30" t="str">
            <v>新城镇岗位</v>
          </cell>
          <cell r="J30">
            <v>4242</v>
          </cell>
          <cell r="K30">
            <v>4242</v>
          </cell>
          <cell r="L30">
            <v>339.36</v>
          </cell>
          <cell r="M30">
            <v>84.84</v>
          </cell>
          <cell r="N30">
            <v>12.73</v>
          </cell>
          <cell r="O30">
            <v>436.93</v>
          </cell>
          <cell r="P30">
            <v>678.72</v>
          </cell>
          <cell r="Q30">
            <v>339.36</v>
          </cell>
          <cell r="R30">
            <v>16.97</v>
          </cell>
          <cell r="S30">
            <v>29.69</v>
          </cell>
          <cell r="T30">
            <v>1064.74</v>
          </cell>
        </row>
        <row r="31">
          <cell r="A31">
            <v>27</v>
          </cell>
          <cell r="B31" t="str">
            <v>370304197206245511</v>
          </cell>
          <cell r="C31" t="str">
            <v>城东</v>
          </cell>
          <cell r="D31" t="str">
            <v>东关</v>
          </cell>
          <cell r="E31" t="str">
            <v>李强</v>
          </cell>
          <cell r="F31" t="str">
            <v>370304197206245511</v>
          </cell>
          <cell r="G31" t="e">
            <v>#N/A</v>
          </cell>
          <cell r="H31" t="str">
            <v>37030419******5511</v>
          </cell>
          <cell r="I31" t="str">
            <v>新城镇岗位</v>
          </cell>
          <cell r="J31">
            <v>4242</v>
          </cell>
          <cell r="K31">
            <v>4242</v>
          </cell>
          <cell r="L31">
            <v>339.36</v>
          </cell>
          <cell r="M31">
            <v>84.84</v>
          </cell>
          <cell r="N31">
            <v>12.73</v>
          </cell>
          <cell r="O31">
            <v>436.93</v>
          </cell>
          <cell r="P31">
            <v>678.72</v>
          </cell>
          <cell r="Q31">
            <v>339.36</v>
          </cell>
          <cell r="R31">
            <v>16.97</v>
          </cell>
          <cell r="S31">
            <v>29.69</v>
          </cell>
          <cell r="T31">
            <v>1064.74</v>
          </cell>
        </row>
        <row r="32">
          <cell r="A32">
            <v>28</v>
          </cell>
          <cell r="B32" t="str">
            <v>370303196604222111</v>
          </cell>
          <cell r="C32" t="str">
            <v>城东</v>
          </cell>
          <cell r="D32" t="str">
            <v>东关</v>
          </cell>
          <cell r="E32" t="str">
            <v>孙兆东</v>
          </cell>
          <cell r="F32" t="str">
            <v>370303196604222111</v>
          </cell>
          <cell r="G32" t="e">
            <v>#N/A</v>
          </cell>
          <cell r="H32" t="str">
            <v>37030319******2111</v>
          </cell>
          <cell r="I32" t="str">
            <v>新城镇岗位</v>
          </cell>
          <cell r="J32">
            <v>4242</v>
          </cell>
          <cell r="K32">
            <v>4242</v>
          </cell>
          <cell r="L32">
            <v>339.36</v>
          </cell>
          <cell r="M32">
            <v>84.84</v>
          </cell>
          <cell r="N32">
            <v>12.73</v>
          </cell>
          <cell r="O32">
            <v>436.93</v>
          </cell>
          <cell r="P32">
            <v>678.72</v>
          </cell>
          <cell r="Q32">
            <v>339.36</v>
          </cell>
          <cell r="R32">
            <v>16.97</v>
          </cell>
          <cell r="S32">
            <v>29.69</v>
          </cell>
          <cell r="T32">
            <v>1064.74</v>
          </cell>
        </row>
        <row r="33">
          <cell r="A33">
            <v>29</v>
          </cell>
          <cell r="B33" t="str">
            <v>370304196807131611</v>
          </cell>
          <cell r="C33" t="str">
            <v>城东</v>
          </cell>
          <cell r="D33" t="str">
            <v>东关</v>
          </cell>
          <cell r="E33" t="str">
            <v>李祥文</v>
          </cell>
          <cell r="F33" t="str">
            <v>370304196807131611</v>
          </cell>
          <cell r="G33" t="e">
            <v>#N/A</v>
          </cell>
          <cell r="H33" t="str">
            <v>37030419******1611</v>
          </cell>
          <cell r="I33" t="str">
            <v>新城镇岗位</v>
          </cell>
          <cell r="J33">
            <v>4242</v>
          </cell>
          <cell r="K33">
            <v>4242</v>
          </cell>
          <cell r="L33">
            <v>339.36</v>
          </cell>
          <cell r="M33">
            <v>84.84</v>
          </cell>
          <cell r="N33">
            <v>12.73</v>
          </cell>
          <cell r="O33">
            <v>436.93</v>
          </cell>
          <cell r="P33">
            <v>678.72</v>
          </cell>
          <cell r="Q33">
            <v>339.36</v>
          </cell>
          <cell r="R33">
            <v>16.97</v>
          </cell>
          <cell r="S33">
            <v>29.69</v>
          </cell>
          <cell r="T33">
            <v>1064.74</v>
          </cell>
        </row>
        <row r="34">
          <cell r="A34">
            <v>30</v>
          </cell>
          <cell r="B34" t="str">
            <v>370304197803051627</v>
          </cell>
          <cell r="C34" t="str">
            <v>城东</v>
          </cell>
          <cell r="D34" t="str">
            <v>东关</v>
          </cell>
          <cell r="E34" t="str">
            <v>王荣芝</v>
          </cell>
          <cell r="F34" t="str">
            <v>370304197803051627</v>
          </cell>
          <cell r="G34" t="e">
            <v>#N/A</v>
          </cell>
          <cell r="H34" t="str">
            <v>37030419******1627</v>
          </cell>
          <cell r="I34" t="str">
            <v>新城镇岗位</v>
          </cell>
          <cell r="J34">
            <v>4242</v>
          </cell>
          <cell r="K34">
            <v>4242</v>
          </cell>
          <cell r="L34">
            <v>339.36</v>
          </cell>
          <cell r="M34">
            <v>84.84</v>
          </cell>
          <cell r="N34">
            <v>12.73</v>
          </cell>
          <cell r="O34">
            <v>436.93</v>
          </cell>
          <cell r="P34">
            <v>678.72</v>
          </cell>
          <cell r="Q34">
            <v>339.36</v>
          </cell>
          <cell r="R34">
            <v>16.97</v>
          </cell>
          <cell r="S34">
            <v>29.69</v>
          </cell>
          <cell r="T34">
            <v>1064.74</v>
          </cell>
        </row>
        <row r="35">
          <cell r="A35">
            <v>31</v>
          </cell>
          <cell r="B35" t="str">
            <v>370304197609111622</v>
          </cell>
          <cell r="C35" t="str">
            <v>城东</v>
          </cell>
          <cell r="D35" t="str">
            <v>东关</v>
          </cell>
          <cell r="E35" t="str">
            <v>孙爱华</v>
          </cell>
          <cell r="F35" t="str">
            <v>370304197609111622</v>
          </cell>
          <cell r="G35" t="e">
            <v>#N/A</v>
          </cell>
          <cell r="H35" t="str">
            <v>37030419******1622</v>
          </cell>
          <cell r="I35" t="str">
            <v>新城镇岗位</v>
          </cell>
          <cell r="J35">
            <v>4242</v>
          </cell>
          <cell r="K35">
            <v>4242</v>
          </cell>
          <cell r="L35">
            <v>339.36</v>
          </cell>
          <cell r="M35">
            <v>84.84</v>
          </cell>
          <cell r="N35">
            <v>12.73</v>
          </cell>
          <cell r="O35">
            <v>436.93</v>
          </cell>
          <cell r="P35">
            <v>678.72</v>
          </cell>
          <cell r="Q35">
            <v>339.36</v>
          </cell>
          <cell r="R35">
            <v>16.97</v>
          </cell>
          <cell r="S35">
            <v>29.69</v>
          </cell>
          <cell r="T35">
            <v>1064.74</v>
          </cell>
        </row>
        <row r="36">
          <cell r="A36">
            <v>32</v>
          </cell>
          <cell r="B36" t="str">
            <v>370304196610220012</v>
          </cell>
          <cell r="C36" t="str">
            <v>城东</v>
          </cell>
          <cell r="D36" t="str">
            <v>东关</v>
          </cell>
          <cell r="E36" t="str">
            <v>季远杰</v>
          </cell>
          <cell r="F36" t="str">
            <v>370304196610220012</v>
          </cell>
          <cell r="G36" t="e">
            <v>#N/A</v>
          </cell>
          <cell r="H36" t="str">
            <v>37030419******0012</v>
          </cell>
          <cell r="I36" t="str">
            <v>新城镇岗位</v>
          </cell>
          <cell r="J36">
            <v>4242</v>
          </cell>
          <cell r="K36">
            <v>4242</v>
          </cell>
          <cell r="L36">
            <v>339.36</v>
          </cell>
          <cell r="M36">
            <v>84.84</v>
          </cell>
          <cell r="N36">
            <v>12.73</v>
          </cell>
          <cell r="O36">
            <v>436.93</v>
          </cell>
          <cell r="P36">
            <v>678.72</v>
          </cell>
          <cell r="Q36">
            <v>339.36</v>
          </cell>
          <cell r="R36">
            <v>16.97</v>
          </cell>
          <cell r="S36">
            <v>29.69</v>
          </cell>
          <cell r="T36">
            <v>1064.74</v>
          </cell>
        </row>
        <row r="37">
          <cell r="A37">
            <v>33</v>
          </cell>
          <cell r="B37" t="str">
            <v>370304196506160013</v>
          </cell>
          <cell r="C37" t="str">
            <v>城东</v>
          </cell>
          <cell r="D37" t="str">
            <v>东关</v>
          </cell>
          <cell r="E37" t="str">
            <v>胡承元</v>
          </cell>
          <cell r="F37" t="str">
            <v>370304196506160013</v>
          </cell>
          <cell r="G37" t="e">
            <v>#N/A</v>
          </cell>
          <cell r="H37" t="str">
            <v>37030419******0013</v>
          </cell>
          <cell r="I37" t="str">
            <v>新城镇岗位</v>
          </cell>
          <cell r="J37">
            <v>4242</v>
          </cell>
          <cell r="K37">
            <v>4242</v>
          </cell>
          <cell r="L37">
            <v>339.36</v>
          </cell>
          <cell r="M37">
            <v>84.84</v>
          </cell>
          <cell r="N37">
            <v>12.73</v>
          </cell>
          <cell r="O37">
            <v>436.93</v>
          </cell>
          <cell r="P37">
            <v>678.72</v>
          </cell>
          <cell r="Q37">
            <v>339.36</v>
          </cell>
          <cell r="R37">
            <v>16.97</v>
          </cell>
          <cell r="S37">
            <v>29.69</v>
          </cell>
          <cell r="T37">
            <v>1064.74</v>
          </cell>
        </row>
        <row r="38">
          <cell r="A38">
            <v>34</v>
          </cell>
          <cell r="B38" t="str">
            <v>370304196607042710</v>
          </cell>
          <cell r="C38" t="str">
            <v>城东</v>
          </cell>
          <cell r="D38" t="str">
            <v>珑山</v>
          </cell>
          <cell r="E38" t="str">
            <v>綦振蕾</v>
          </cell>
          <cell r="F38" t="str">
            <v>370304196607042710</v>
          </cell>
          <cell r="G38" t="e">
            <v>#N/A</v>
          </cell>
          <cell r="H38" t="str">
            <v>37030419******2710</v>
          </cell>
          <cell r="I38" t="str">
            <v>新城镇岗位</v>
          </cell>
          <cell r="J38">
            <v>4242</v>
          </cell>
          <cell r="K38">
            <v>4242</v>
          </cell>
          <cell r="L38">
            <v>339.36</v>
          </cell>
          <cell r="M38">
            <v>84.84</v>
          </cell>
          <cell r="N38">
            <v>12.73</v>
          </cell>
          <cell r="O38">
            <v>436.93</v>
          </cell>
          <cell r="P38">
            <v>678.72</v>
          </cell>
          <cell r="Q38">
            <v>339.36</v>
          </cell>
          <cell r="R38">
            <v>16.97</v>
          </cell>
          <cell r="S38">
            <v>29.69</v>
          </cell>
          <cell r="T38">
            <v>1064.74</v>
          </cell>
        </row>
        <row r="39">
          <cell r="A39">
            <v>35</v>
          </cell>
          <cell r="B39" t="str">
            <v>370304197002011019</v>
          </cell>
          <cell r="C39" t="str">
            <v>城东</v>
          </cell>
          <cell r="D39" t="str">
            <v>珑山</v>
          </cell>
          <cell r="E39" t="str">
            <v>宋道国</v>
          </cell>
          <cell r="F39" t="str">
            <v>370304197002011019</v>
          </cell>
          <cell r="G39" t="e">
            <v>#N/A</v>
          </cell>
          <cell r="H39" t="str">
            <v>37030419******1019</v>
          </cell>
          <cell r="I39" t="str">
            <v>新城镇岗位</v>
          </cell>
          <cell r="J39">
            <v>4242</v>
          </cell>
          <cell r="K39">
            <v>4242</v>
          </cell>
          <cell r="L39">
            <v>339.36</v>
          </cell>
          <cell r="M39">
            <v>84.84</v>
          </cell>
          <cell r="N39">
            <v>12.73</v>
          </cell>
          <cell r="O39">
            <v>436.93</v>
          </cell>
          <cell r="P39">
            <v>678.72</v>
          </cell>
          <cell r="Q39">
            <v>339.36</v>
          </cell>
          <cell r="R39">
            <v>16.97</v>
          </cell>
          <cell r="S39">
            <v>29.69</v>
          </cell>
          <cell r="T39">
            <v>1064.74</v>
          </cell>
        </row>
        <row r="40">
          <cell r="A40">
            <v>36</v>
          </cell>
          <cell r="B40" t="str">
            <v>370304198111162726</v>
          </cell>
          <cell r="C40" t="str">
            <v>城东</v>
          </cell>
          <cell r="D40" t="str">
            <v>珑山</v>
          </cell>
          <cell r="E40" t="str">
            <v>张丽芹</v>
          </cell>
          <cell r="F40" t="str">
            <v>370304198111162726</v>
          </cell>
          <cell r="G40" t="e">
            <v>#N/A</v>
          </cell>
          <cell r="H40" t="str">
            <v>37030419******2726</v>
          </cell>
          <cell r="I40" t="str">
            <v>新城镇岗位</v>
          </cell>
          <cell r="J40">
            <v>4242</v>
          </cell>
          <cell r="K40">
            <v>4242</v>
          </cell>
          <cell r="L40">
            <v>339.36</v>
          </cell>
          <cell r="M40">
            <v>84.84</v>
          </cell>
          <cell r="N40">
            <v>12.73</v>
          </cell>
          <cell r="O40">
            <v>436.93</v>
          </cell>
          <cell r="P40">
            <v>678.72</v>
          </cell>
          <cell r="Q40">
            <v>339.36</v>
          </cell>
          <cell r="R40">
            <v>16.97</v>
          </cell>
          <cell r="S40">
            <v>29.69</v>
          </cell>
          <cell r="T40">
            <v>1064.74</v>
          </cell>
        </row>
        <row r="41">
          <cell r="A41">
            <v>37</v>
          </cell>
          <cell r="B41" t="str">
            <v>370304197108062738</v>
          </cell>
          <cell r="C41" t="str">
            <v>城东</v>
          </cell>
          <cell r="D41" t="str">
            <v>珑山</v>
          </cell>
          <cell r="E41" t="str">
            <v>邴吉泉</v>
          </cell>
          <cell r="F41" t="str">
            <v>370304197108062738</v>
          </cell>
          <cell r="G41" t="e">
            <v>#N/A</v>
          </cell>
          <cell r="H41" t="str">
            <v>37030419******2738</v>
          </cell>
          <cell r="I41" t="str">
            <v>新城镇岗位</v>
          </cell>
          <cell r="J41">
            <v>4242</v>
          </cell>
          <cell r="K41">
            <v>4242</v>
          </cell>
          <cell r="L41">
            <v>339.36</v>
          </cell>
          <cell r="M41">
            <v>84.84</v>
          </cell>
          <cell r="N41">
            <v>12.73</v>
          </cell>
          <cell r="O41">
            <v>436.93</v>
          </cell>
          <cell r="P41">
            <v>678.72</v>
          </cell>
          <cell r="Q41">
            <v>339.36</v>
          </cell>
          <cell r="R41">
            <v>16.97</v>
          </cell>
          <cell r="S41">
            <v>29.69</v>
          </cell>
          <cell r="T41">
            <v>1064.74</v>
          </cell>
        </row>
        <row r="42">
          <cell r="A42">
            <v>38</v>
          </cell>
          <cell r="B42" t="str">
            <v>37030419680308271X</v>
          </cell>
          <cell r="C42" t="str">
            <v>城东</v>
          </cell>
          <cell r="D42" t="str">
            <v>夏家庄</v>
          </cell>
          <cell r="E42" t="str">
            <v>杨玉林</v>
          </cell>
          <cell r="F42" t="str">
            <v>37030419680308271X</v>
          </cell>
          <cell r="G42" t="e">
            <v>#N/A</v>
          </cell>
          <cell r="H42" t="str">
            <v>37030419******271X</v>
          </cell>
          <cell r="I42" t="str">
            <v>新城镇岗位</v>
          </cell>
          <cell r="J42">
            <v>4242</v>
          </cell>
          <cell r="K42">
            <v>4242</v>
          </cell>
          <cell r="L42">
            <v>339.36</v>
          </cell>
          <cell r="M42">
            <v>84.84</v>
          </cell>
          <cell r="N42">
            <v>12.73</v>
          </cell>
          <cell r="O42">
            <v>436.93</v>
          </cell>
          <cell r="P42">
            <v>678.72</v>
          </cell>
          <cell r="Q42">
            <v>339.36</v>
          </cell>
          <cell r="R42">
            <v>16.97</v>
          </cell>
          <cell r="S42">
            <v>29.69</v>
          </cell>
          <cell r="T42">
            <v>1064.74</v>
          </cell>
        </row>
        <row r="43">
          <cell r="A43">
            <v>39</v>
          </cell>
          <cell r="B43" t="str">
            <v>370304197704090321</v>
          </cell>
          <cell r="C43" t="str">
            <v>城东</v>
          </cell>
          <cell r="D43" t="str">
            <v>夏家庄</v>
          </cell>
          <cell r="E43" t="str">
            <v>钱莹</v>
          </cell>
          <cell r="F43" t="str">
            <v>370304197704090321</v>
          </cell>
          <cell r="G43" t="e">
            <v>#N/A</v>
          </cell>
          <cell r="H43" t="str">
            <v>37030419******0321</v>
          </cell>
          <cell r="I43" t="str">
            <v>新城镇岗位</v>
          </cell>
          <cell r="J43">
            <v>4242</v>
          </cell>
          <cell r="K43">
            <v>4242</v>
          </cell>
          <cell r="L43">
            <v>339.36</v>
          </cell>
          <cell r="M43">
            <v>84.84</v>
          </cell>
          <cell r="N43">
            <v>12.73</v>
          </cell>
          <cell r="O43">
            <v>436.93</v>
          </cell>
          <cell r="P43">
            <v>678.72</v>
          </cell>
          <cell r="Q43">
            <v>339.36</v>
          </cell>
          <cell r="R43">
            <v>16.97</v>
          </cell>
          <cell r="S43">
            <v>29.69</v>
          </cell>
          <cell r="T43">
            <v>1064.74</v>
          </cell>
        </row>
        <row r="44">
          <cell r="A44">
            <v>40</v>
          </cell>
          <cell r="B44" t="str">
            <v>370304196709030016</v>
          </cell>
          <cell r="C44" t="str">
            <v>城东</v>
          </cell>
          <cell r="D44" t="str">
            <v>夏家庄</v>
          </cell>
          <cell r="E44" t="str">
            <v>宋本杰</v>
          </cell>
          <cell r="F44" t="str">
            <v>370304196709030016</v>
          </cell>
          <cell r="G44" t="e">
            <v>#N/A</v>
          </cell>
          <cell r="H44" t="str">
            <v>37030419******0016</v>
          </cell>
          <cell r="I44" t="str">
            <v>新城镇岗位</v>
          </cell>
          <cell r="J44">
            <v>4242</v>
          </cell>
          <cell r="K44">
            <v>4242</v>
          </cell>
          <cell r="L44">
            <v>339.36</v>
          </cell>
          <cell r="M44">
            <v>84.84</v>
          </cell>
          <cell r="N44">
            <v>12.73</v>
          </cell>
          <cell r="O44">
            <v>436.93</v>
          </cell>
          <cell r="P44">
            <v>678.72</v>
          </cell>
          <cell r="Q44">
            <v>339.36</v>
          </cell>
          <cell r="R44">
            <v>16.97</v>
          </cell>
          <cell r="S44">
            <v>29.69</v>
          </cell>
          <cell r="T44">
            <v>1064.74</v>
          </cell>
        </row>
        <row r="45">
          <cell r="A45">
            <v>41</v>
          </cell>
          <cell r="B45" t="str">
            <v>370304196607030015</v>
          </cell>
          <cell r="C45" t="str">
            <v>城东</v>
          </cell>
          <cell r="D45" t="str">
            <v>新泰山</v>
          </cell>
          <cell r="E45" t="str">
            <v>赵伟</v>
          </cell>
          <cell r="F45" t="str">
            <v>370304196607030015</v>
          </cell>
          <cell r="G45" t="e">
            <v>#N/A</v>
          </cell>
          <cell r="H45" t="str">
            <v>37030419******0015</v>
          </cell>
          <cell r="I45" t="str">
            <v>新城镇岗位</v>
          </cell>
          <cell r="J45">
            <v>4242</v>
          </cell>
          <cell r="K45">
            <v>4242</v>
          </cell>
          <cell r="L45">
            <v>339.36</v>
          </cell>
          <cell r="M45">
            <v>84.84</v>
          </cell>
          <cell r="N45">
            <v>12.73</v>
          </cell>
          <cell r="O45">
            <v>436.93</v>
          </cell>
          <cell r="P45">
            <v>678.72</v>
          </cell>
          <cell r="Q45">
            <v>339.36</v>
          </cell>
          <cell r="R45">
            <v>16.97</v>
          </cell>
          <cell r="S45">
            <v>29.69</v>
          </cell>
          <cell r="T45">
            <v>1064.74</v>
          </cell>
        </row>
        <row r="46">
          <cell r="A46">
            <v>42</v>
          </cell>
          <cell r="B46" t="str">
            <v>370304197504022527</v>
          </cell>
          <cell r="C46" t="str">
            <v>城东</v>
          </cell>
          <cell r="D46" t="str">
            <v>新泰山</v>
          </cell>
          <cell r="E46" t="str">
            <v>宋道娟</v>
          </cell>
          <cell r="F46" t="str">
            <v>370304197504022527</v>
          </cell>
          <cell r="G46" t="e">
            <v>#N/A</v>
          </cell>
          <cell r="H46" t="str">
            <v>37030419******2527</v>
          </cell>
          <cell r="I46" t="str">
            <v>新城镇岗位</v>
          </cell>
          <cell r="J46">
            <v>4242</v>
          </cell>
          <cell r="K46">
            <v>4242</v>
          </cell>
          <cell r="L46">
            <v>339.36</v>
          </cell>
          <cell r="M46">
            <v>84.84</v>
          </cell>
          <cell r="N46">
            <v>12.73</v>
          </cell>
          <cell r="O46">
            <v>436.93</v>
          </cell>
          <cell r="P46">
            <v>678.72</v>
          </cell>
          <cell r="Q46">
            <v>339.36</v>
          </cell>
          <cell r="R46">
            <v>16.97</v>
          </cell>
          <cell r="S46">
            <v>29.69</v>
          </cell>
          <cell r="T46">
            <v>1064.74</v>
          </cell>
        </row>
        <row r="47">
          <cell r="A47">
            <v>43</v>
          </cell>
          <cell r="B47" t="str">
            <v>370304197607262726</v>
          </cell>
          <cell r="C47" t="str">
            <v>城东</v>
          </cell>
          <cell r="D47" t="str">
            <v>新泰山</v>
          </cell>
          <cell r="E47" t="str">
            <v>邵秀艳</v>
          </cell>
          <cell r="F47" t="str">
            <v>370304197607262726</v>
          </cell>
          <cell r="G47" t="e">
            <v>#N/A</v>
          </cell>
          <cell r="H47" t="str">
            <v>37030419******2726</v>
          </cell>
          <cell r="I47" t="str">
            <v>新城镇岗位</v>
          </cell>
          <cell r="J47">
            <v>4242</v>
          </cell>
          <cell r="K47">
            <v>4242</v>
          </cell>
          <cell r="L47">
            <v>339.36</v>
          </cell>
          <cell r="M47">
            <v>84.84</v>
          </cell>
          <cell r="N47">
            <v>12.73</v>
          </cell>
          <cell r="O47">
            <v>436.93</v>
          </cell>
          <cell r="P47">
            <v>678.72</v>
          </cell>
          <cell r="Q47">
            <v>339.36</v>
          </cell>
          <cell r="R47">
            <v>16.97</v>
          </cell>
          <cell r="S47">
            <v>29.69</v>
          </cell>
          <cell r="T47">
            <v>1064.74</v>
          </cell>
        </row>
        <row r="48">
          <cell r="A48">
            <v>44</v>
          </cell>
          <cell r="B48" t="str">
            <v>370304197005141011</v>
          </cell>
          <cell r="C48" t="str">
            <v>城东</v>
          </cell>
          <cell r="D48" t="str">
            <v>新泰山</v>
          </cell>
          <cell r="E48" t="str">
            <v>杨勇</v>
          </cell>
          <cell r="F48" t="str">
            <v>370304197005141011</v>
          </cell>
          <cell r="G48" t="e">
            <v>#N/A</v>
          </cell>
          <cell r="H48" t="str">
            <v>37030419******1011</v>
          </cell>
          <cell r="I48" t="str">
            <v>新城镇岗位</v>
          </cell>
          <cell r="J48">
            <v>4242</v>
          </cell>
          <cell r="K48">
            <v>4242</v>
          </cell>
          <cell r="L48">
            <v>339.36</v>
          </cell>
          <cell r="M48">
            <v>84.84</v>
          </cell>
          <cell r="N48">
            <v>12.73</v>
          </cell>
          <cell r="O48">
            <v>436.93</v>
          </cell>
          <cell r="P48">
            <v>678.72</v>
          </cell>
          <cell r="Q48">
            <v>339.36</v>
          </cell>
          <cell r="R48">
            <v>16.97</v>
          </cell>
          <cell r="S48">
            <v>29.69</v>
          </cell>
          <cell r="T48">
            <v>1064.74</v>
          </cell>
        </row>
        <row r="49">
          <cell r="A49">
            <v>45</v>
          </cell>
          <cell r="B49" t="str">
            <v>370304197512032522</v>
          </cell>
          <cell r="C49" t="str">
            <v>城东</v>
          </cell>
          <cell r="D49" t="str">
            <v>新泰山</v>
          </cell>
          <cell r="E49" t="str">
            <v>刘少霞</v>
          </cell>
          <cell r="F49" t="str">
            <v>370304197512032522</v>
          </cell>
          <cell r="G49" t="e">
            <v>#N/A</v>
          </cell>
          <cell r="H49" t="str">
            <v>37030419******2522</v>
          </cell>
          <cell r="I49" t="str">
            <v>新城镇岗位</v>
          </cell>
          <cell r="J49">
            <v>4242</v>
          </cell>
          <cell r="K49">
            <v>4242</v>
          </cell>
          <cell r="L49">
            <v>339.36</v>
          </cell>
          <cell r="M49">
            <v>84.84</v>
          </cell>
          <cell r="N49">
            <v>12.73</v>
          </cell>
          <cell r="O49">
            <v>436.93</v>
          </cell>
          <cell r="P49">
            <v>678.72</v>
          </cell>
          <cell r="Q49">
            <v>339.36</v>
          </cell>
          <cell r="R49">
            <v>16.97</v>
          </cell>
          <cell r="S49">
            <v>29.69</v>
          </cell>
          <cell r="T49">
            <v>1064.74</v>
          </cell>
        </row>
        <row r="50">
          <cell r="A50">
            <v>46</v>
          </cell>
          <cell r="B50" t="str">
            <v>370304198111010327</v>
          </cell>
          <cell r="C50" t="str">
            <v>城东</v>
          </cell>
          <cell r="D50" t="str">
            <v>峨嵋新村</v>
          </cell>
          <cell r="E50" t="str">
            <v>孙静</v>
          </cell>
          <cell r="F50" t="str">
            <v>370304198111010327</v>
          </cell>
          <cell r="G50" t="e">
            <v>#N/A</v>
          </cell>
          <cell r="H50" t="str">
            <v>37030419******0327</v>
          </cell>
          <cell r="I50" t="str">
            <v>新城镇岗位</v>
          </cell>
          <cell r="J50">
            <v>4242</v>
          </cell>
          <cell r="K50">
            <v>4242</v>
          </cell>
          <cell r="L50">
            <v>339.36</v>
          </cell>
          <cell r="M50">
            <v>84.84</v>
          </cell>
          <cell r="N50">
            <v>12.73</v>
          </cell>
          <cell r="O50">
            <v>436.93</v>
          </cell>
          <cell r="P50">
            <v>678.72</v>
          </cell>
          <cell r="Q50">
            <v>339.36</v>
          </cell>
          <cell r="R50">
            <v>16.97</v>
          </cell>
          <cell r="S50">
            <v>29.69</v>
          </cell>
          <cell r="T50">
            <v>1064.74</v>
          </cell>
        </row>
        <row r="51">
          <cell r="A51">
            <v>47</v>
          </cell>
          <cell r="B51" t="str">
            <v>370304196504042734</v>
          </cell>
          <cell r="C51" t="str">
            <v>城东</v>
          </cell>
          <cell r="D51" t="str">
            <v>峨嵋新村</v>
          </cell>
          <cell r="E51" t="str">
            <v>孙刚</v>
          </cell>
          <cell r="F51" t="str">
            <v>370304196504042734</v>
          </cell>
          <cell r="G51" t="e">
            <v>#N/A</v>
          </cell>
          <cell r="H51" t="str">
            <v>37030419******2734</v>
          </cell>
          <cell r="I51" t="str">
            <v>新城镇岗位</v>
          </cell>
          <cell r="J51">
            <v>4242</v>
          </cell>
          <cell r="K51">
            <v>4242</v>
          </cell>
          <cell r="L51">
            <v>339.36</v>
          </cell>
          <cell r="M51">
            <v>84.84</v>
          </cell>
          <cell r="N51">
            <v>12.73</v>
          </cell>
          <cell r="O51">
            <v>436.93</v>
          </cell>
          <cell r="P51">
            <v>678.72</v>
          </cell>
          <cell r="Q51">
            <v>339.36</v>
          </cell>
          <cell r="R51">
            <v>16.97</v>
          </cell>
          <cell r="S51">
            <v>29.69</v>
          </cell>
          <cell r="T51">
            <v>1064.74</v>
          </cell>
        </row>
        <row r="52">
          <cell r="A52">
            <v>48</v>
          </cell>
          <cell r="B52" t="str">
            <v>370304196610070333</v>
          </cell>
          <cell r="C52" t="str">
            <v>城东</v>
          </cell>
          <cell r="D52" t="str">
            <v>峨嵋新村</v>
          </cell>
          <cell r="E52" t="str">
            <v>孟伟</v>
          </cell>
          <cell r="F52" t="str">
            <v>370304196610070333</v>
          </cell>
          <cell r="G52" t="e">
            <v>#N/A</v>
          </cell>
          <cell r="H52" t="str">
            <v>37030419******0333</v>
          </cell>
          <cell r="I52" t="str">
            <v>新城镇岗位</v>
          </cell>
          <cell r="J52">
            <v>4242</v>
          </cell>
          <cell r="K52">
            <v>4242</v>
          </cell>
          <cell r="L52">
            <v>339.36</v>
          </cell>
          <cell r="M52">
            <v>84.84</v>
          </cell>
          <cell r="N52">
            <v>12.73</v>
          </cell>
          <cell r="O52">
            <v>436.93</v>
          </cell>
          <cell r="P52">
            <v>678.72</v>
          </cell>
          <cell r="Q52">
            <v>339.36</v>
          </cell>
          <cell r="R52">
            <v>16.97</v>
          </cell>
          <cell r="S52">
            <v>29.69</v>
          </cell>
          <cell r="T52">
            <v>1064.74</v>
          </cell>
        </row>
        <row r="53">
          <cell r="A53">
            <v>49</v>
          </cell>
          <cell r="B53" t="str">
            <v>370304197303090312</v>
          </cell>
          <cell r="C53" t="str">
            <v>城东</v>
          </cell>
          <cell r="D53" t="str">
            <v>峨嵋新村</v>
          </cell>
          <cell r="E53" t="str">
            <v>王延军</v>
          </cell>
          <cell r="F53" t="str">
            <v>370304197303090312</v>
          </cell>
          <cell r="G53" t="e">
            <v>#N/A</v>
          </cell>
          <cell r="H53" t="str">
            <v>37030419******0312</v>
          </cell>
          <cell r="I53" t="str">
            <v>新城镇岗位</v>
          </cell>
          <cell r="J53">
            <v>4242</v>
          </cell>
          <cell r="K53">
            <v>4242</v>
          </cell>
          <cell r="L53">
            <v>339.36</v>
          </cell>
          <cell r="M53">
            <v>84.84</v>
          </cell>
          <cell r="N53">
            <v>12.73</v>
          </cell>
          <cell r="O53">
            <v>436.93</v>
          </cell>
          <cell r="P53">
            <v>678.72</v>
          </cell>
          <cell r="Q53">
            <v>339.36</v>
          </cell>
          <cell r="R53">
            <v>16.97</v>
          </cell>
          <cell r="S53">
            <v>29.69</v>
          </cell>
          <cell r="T53">
            <v>1064.74</v>
          </cell>
        </row>
        <row r="54">
          <cell r="A54">
            <v>50</v>
          </cell>
          <cell r="B54" t="str">
            <v>370304197212130331</v>
          </cell>
          <cell r="C54" t="str">
            <v>城东</v>
          </cell>
          <cell r="D54" t="str">
            <v>峨嵋新村</v>
          </cell>
          <cell r="E54" t="str">
            <v>乔勇</v>
          </cell>
          <cell r="F54" t="str">
            <v>370304197212130331</v>
          </cell>
          <cell r="G54" t="e">
            <v>#N/A</v>
          </cell>
          <cell r="H54" t="str">
            <v>37030419******0331</v>
          </cell>
          <cell r="I54" t="str">
            <v>新城镇岗位</v>
          </cell>
          <cell r="J54">
            <v>4242</v>
          </cell>
          <cell r="K54">
            <v>4242</v>
          </cell>
          <cell r="L54">
            <v>339.36</v>
          </cell>
          <cell r="M54">
            <v>84.84</v>
          </cell>
          <cell r="N54">
            <v>12.73</v>
          </cell>
          <cell r="O54">
            <v>436.93</v>
          </cell>
          <cell r="P54">
            <v>678.72</v>
          </cell>
          <cell r="Q54">
            <v>339.36</v>
          </cell>
          <cell r="R54">
            <v>16.97</v>
          </cell>
          <cell r="S54">
            <v>29.69</v>
          </cell>
          <cell r="T54">
            <v>1064.74</v>
          </cell>
        </row>
        <row r="55">
          <cell r="A55">
            <v>51</v>
          </cell>
          <cell r="B55" t="str">
            <v>370304196802130310</v>
          </cell>
          <cell r="C55" t="str">
            <v>城东</v>
          </cell>
          <cell r="D55" t="str">
            <v>峨嵋新村</v>
          </cell>
          <cell r="E55" t="str">
            <v>刘宏亮</v>
          </cell>
          <cell r="F55" t="str">
            <v>370304196802130310</v>
          </cell>
          <cell r="G55" t="e">
            <v>#N/A</v>
          </cell>
          <cell r="H55" t="str">
            <v>37030419******0310</v>
          </cell>
          <cell r="I55" t="str">
            <v>新城镇岗位</v>
          </cell>
          <cell r="J55">
            <v>4242</v>
          </cell>
          <cell r="K55">
            <v>4242</v>
          </cell>
          <cell r="L55">
            <v>339.36</v>
          </cell>
          <cell r="M55">
            <v>84.84</v>
          </cell>
          <cell r="N55">
            <v>12.73</v>
          </cell>
          <cell r="O55">
            <v>436.93</v>
          </cell>
          <cell r="P55">
            <v>678.72</v>
          </cell>
          <cell r="Q55">
            <v>339.36</v>
          </cell>
          <cell r="R55">
            <v>16.97</v>
          </cell>
          <cell r="S55">
            <v>29.69</v>
          </cell>
          <cell r="T55">
            <v>1064.74</v>
          </cell>
        </row>
        <row r="56">
          <cell r="A56">
            <v>52</v>
          </cell>
          <cell r="B56" t="str">
            <v>370304196910121913</v>
          </cell>
          <cell r="C56" t="str">
            <v>城东</v>
          </cell>
          <cell r="D56" t="str">
            <v>峨嵋新村</v>
          </cell>
          <cell r="E56" t="str">
            <v>李廷俊</v>
          </cell>
          <cell r="F56" t="str">
            <v>370304196910121913</v>
          </cell>
          <cell r="G56" t="e">
            <v>#N/A</v>
          </cell>
          <cell r="H56" t="str">
            <v>37030419******1913</v>
          </cell>
          <cell r="I56" t="str">
            <v>新城镇岗位</v>
          </cell>
          <cell r="J56">
            <v>4242</v>
          </cell>
          <cell r="K56">
            <v>4242</v>
          </cell>
          <cell r="L56">
            <v>339.36</v>
          </cell>
          <cell r="M56">
            <v>84.84</v>
          </cell>
          <cell r="N56">
            <v>12.73</v>
          </cell>
          <cell r="O56">
            <v>436.93</v>
          </cell>
          <cell r="P56">
            <v>678.72</v>
          </cell>
          <cell r="Q56">
            <v>339.36</v>
          </cell>
          <cell r="R56">
            <v>16.97</v>
          </cell>
          <cell r="S56">
            <v>29.69</v>
          </cell>
          <cell r="T56">
            <v>1064.74</v>
          </cell>
        </row>
        <row r="57">
          <cell r="A57">
            <v>53</v>
          </cell>
          <cell r="B57" t="str">
            <v>371202197711235923</v>
          </cell>
          <cell r="C57" t="str">
            <v>城东</v>
          </cell>
          <cell r="D57" t="str">
            <v>大街</v>
          </cell>
          <cell r="E57" t="str">
            <v>王美</v>
          </cell>
          <cell r="F57" t="str">
            <v>371202197711235923</v>
          </cell>
          <cell r="G57" t="e">
            <v>#N/A</v>
          </cell>
          <cell r="H57" t="str">
            <v>37120219******5923</v>
          </cell>
          <cell r="I57" t="str">
            <v>新城镇岗位</v>
          </cell>
          <cell r="J57">
            <v>4242</v>
          </cell>
          <cell r="K57">
            <v>4242</v>
          </cell>
          <cell r="L57">
            <v>339.36</v>
          </cell>
          <cell r="M57">
            <v>84.84</v>
          </cell>
          <cell r="N57">
            <v>12.73</v>
          </cell>
          <cell r="O57">
            <v>436.93</v>
          </cell>
          <cell r="P57">
            <v>678.72</v>
          </cell>
          <cell r="Q57">
            <v>339.36</v>
          </cell>
          <cell r="R57">
            <v>16.97</v>
          </cell>
          <cell r="S57">
            <v>29.69</v>
          </cell>
          <cell r="T57">
            <v>1064.74</v>
          </cell>
        </row>
        <row r="58">
          <cell r="A58">
            <v>54</v>
          </cell>
          <cell r="B58" t="str">
            <v>370304196805140311</v>
          </cell>
          <cell r="C58" t="str">
            <v>城东</v>
          </cell>
          <cell r="D58" t="str">
            <v>大街</v>
          </cell>
          <cell r="E58" t="str">
            <v>唐敬波</v>
          </cell>
          <cell r="F58" t="str">
            <v>370304196805140311</v>
          </cell>
          <cell r="G58" t="e">
            <v>#N/A</v>
          </cell>
          <cell r="H58" t="str">
            <v>37030419******0311</v>
          </cell>
          <cell r="I58" t="str">
            <v>新城镇岗位</v>
          </cell>
          <cell r="J58">
            <v>4242</v>
          </cell>
          <cell r="K58">
            <v>4242</v>
          </cell>
          <cell r="L58">
            <v>339.36</v>
          </cell>
          <cell r="M58">
            <v>84.84</v>
          </cell>
          <cell r="N58">
            <v>12.73</v>
          </cell>
          <cell r="O58">
            <v>436.93</v>
          </cell>
          <cell r="P58">
            <v>678.72</v>
          </cell>
          <cell r="Q58">
            <v>339.36</v>
          </cell>
          <cell r="R58">
            <v>16.97</v>
          </cell>
          <cell r="S58">
            <v>29.69</v>
          </cell>
          <cell r="T58">
            <v>1064.74</v>
          </cell>
        </row>
        <row r="59">
          <cell r="A59">
            <v>55</v>
          </cell>
          <cell r="B59" t="str">
            <v>370304196809150314</v>
          </cell>
          <cell r="C59" t="str">
            <v>城东</v>
          </cell>
          <cell r="D59" t="str">
            <v>大街</v>
          </cell>
          <cell r="E59" t="str">
            <v>钱裕学</v>
          </cell>
          <cell r="F59" t="str">
            <v>370304196809150314</v>
          </cell>
          <cell r="G59" t="e">
            <v>#N/A</v>
          </cell>
          <cell r="H59" t="str">
            <v>37030419******0314</v>
          </cell>
          <cell r="I59" t="str">
            <v>新城镇岗位</v>
          </cell>
          <cell r="J59">
            <v>4242</v>
          </cell>
          <cell r="K59">
            <v>4242</v>
          </cell>
          <cell r="L59">
            <v>339.36</v>
          </cell>
          <cell r="M59">
            <v>84.84</v>
          </cell>
          <cell r="N59">
            <v>12.73</v>
          </cell>
          <cell r="O59">
            <v>436.93</v>
          </cell>
          <cell r="P59">
            <v>678.72</v>
          </cell>
          <cell r="Q59">
            <v>339.36</v>
          </cell>
          <cell r="R59">
            <v>16.97</v>
          </cell>
          <cell r="S59">
            <v>29.69</v>
          </cell>
          <cell r="T59">
            <v>1064.74</v>
          </cell>
        </row>
        <row r="60">
          <cell r="A60">
            <v>56</v>
          </cell>
          <cell r="B60" t="str">
            <v>370481197801031524</v>
          </cell>
          <cell r="C60" t="str">
            <v>城东</v>
          </cell>
          <cell r="D60" t="str">
            <v>大街</v>
          </cell>
          <cell r="E60" t="str">
            <v>孙岩平</v>
          </cell>
          <cell r="F60" t="str">
            <v>370481197801031524</v>
          </cell>
          <cell r="G60" t="e">
            <v>#N/A</v>
          </cell>
          <cell r="H60" t="str">
            <v>37048119******1524</v>
          </cell>
          <cell r="I60" t="str">
            <v>新城镇岗位</v>
          </cell>
          <cell r="J60">
            <v>4242</v>
          </cell>
          <cell r="K60">
            <v>4242</v>
          </cell>
          <cell r="L60">
            <v>339.36</v>
          </cell>
          <cell r="M60">
            <v>84.84</v>
          </cell>
          <cell r="N60">
            <v>12.73</v>
          </cell>
          <cell r="O60">
            <v>436.93</v>
          </cell>
          <cell r="P60">
            <v>678.72</v>
          </cell>
          <cell r="Q60">
            <v>339.36</v>
          </cell>
          <cell r="R60">
            <v>16.97</v>
          </cell>
          <cell r="S60">
            <v>29.69</v>
          </cell>
          <cell r="T60">
            <v>1064.74</v>
          </cell>
        </row>
        <row r="61">
          <cell r="A61">
            <v>57</v>
          </cell>
          <cell r="B61" t="str">
            <v>370303197708305725</v>
          </cell>
          <cell r="C61" t="str">
            <v>城东</v>
          </cell>
          <cell r="D61" t="str">
            <v>大街</v>
          </cell>
          <cell r="E61" t="str">
            <v>王娜</v>
          </cell>
          <cell r="F61" t="str">
            <v>370303197708305725</v>
          </cell>
          <cell r="G61" t="e">
            <v>#N/A</v>
          </cell>
          <cell r="H61" t="str">
            <v>37030319******5725</v>
          </cell>
          <cell r="I61" t="str">
            <v>新城镇岗位</v>
          </cell>
          <cell r="J61">
            <v>4242</v>
          </cell>
          <cell r="K61">
            <v>4242</v>
          </cell>
          <cell r="L61">
            <v>339.36</v>
          </cell>
          <cell r="M61">
            <v>84.84</v>
          </cell>
          <cell r="N61">
            <v>12.73</v>
          </cell>
          <cell r="O61">
            <v>436.93</v>
          </cell>
          <cell r="P61">
            <v>678.72</v>
          </cell>
          <cell r="Q61">
            <v>339.36</v>
          </cell>
          <cell r="R61">
            <v>16.97</v>
          </cell>
          <cell r="S61">
            <v>29.69</v>
          </cell>
          <cell r="T61">
            <v>1064.74</v>
          </cell>
        </row>
        <row r="62">
          <cell r="A62">
            <v>58</v>
          </cell>
          <cell r="B62" t="str">
            <v>370304196810203516</v>
          </cell>
          <cell r="C62" t="str">
            <v>城东</v>
          </cell>
          <cell r="D62" t="str">
            <v>大街</v>
          </cell>
          <cell r="E62" t="str">
            <v>韩克富</v>
          </cell>
          <cell r="F62" t="str">
            <v>370304196810203516</v>
          </cell>
          <cell r="G62" t="e">
            <v>#N/A</v>
          </cell>
          <cell r="H62" t="str">
            <v>37030419******3516</v>
          </cell>
          <cell r="I62" t="str">
            <v>新城镇岗位</v>
          </cell>
          <cell r="J62">
            <v>4242</v>
          </cell>
          <cell r="K62">
            <v>4242</v>
          </cell>
          <cell r="L62">
            <v>339.36</v>
          </cell>
          <cell r="M62">
            <v>84.84</v>
          </cell>
          <cell r="N62">
            <v>12.73</v>
          </cell>
          <cell r="O62">
            <v>436.93</v>
          </cell>
          <cell r="P62">
            <v>678.72</v>
          </cell>
          <cell r="Q62">
            <v>339.36</v>
          </cell>
          <cell r="R62">
            <v>16.97</v>
          </cell>
          <cell r="S62">
            <v>29.69</v>
          </cell>
          <cell r="T62">
            <v>1064.74</v>
          </cell>
        </row>
        <row r="63">
          <cell r="A63">
            <v>59</v>
          </cell>
          <cell r="B63" t="str">
            <v>37030419801124162X</v>
          </cell>
          <cell r="C63" t="str">
            <v>城东</v>
          </cell>
          <cell r="D63" t="str">
            <v>大街</v>
          </cell>
          <cell r="E63" t="str">
            <v>李杰</v>
          </cell>
          <cell r="F63" t="str">
            <v>37030419801124162X</v>
          </cell>
          <cell r="G63" t="e">
            <v>#N/A</v>
          </cell>
          <cell r="H63" t="str">
            <v>37030419******162X</v>
          </cell>
          <cell r="I63" t="str">
            <v>新城镇岗位</v>
          </cell>
          <cell r="J63">
            <v>4242</v>
          </cell>
          <cell r="K63">
            <v>4242</v>
          </cell>
          <cell r="L63">
            <v>339.36</v>
          </cell>
          <cell r="M63">
            <v>84.84</v>
          </cell>
          <cell r="N63">
            <v>12.73</v>
          </cell>
          <cell r="O63">
            <v>436.93</v>
          </cell>
          <cell r="P63">
            <v>678.72</v>
          </cell>
          <cell r="Q63">
            <v>339.36</v>
          </cell>
          <cell r="R63">
            <v>16.97</v>
          </cell>
          <cell r="S63">
            <v>29.69</v>
          </cell>
          <cell r="T63">
            <v>1064.74</v>
          </cell>
        </row>
        <row r="64">
          <cell r="A64">
            <v>60</v>
          </cell>
          <cell r="B64" t="str">
            <v>370304197010060312</v>
          </cell>
          <cell r="C64" t="str">
            <v>城东</v>
          </cell>
          <cell r="D64" t="str">
            <v>大街</v>
          </cell>
          <cell r="E64" t="str">
            <v>曹玉民</v>
          </cell>
          <cell r="F64" t="str">
            <v>370304197010060312</v>
          </cell>
          <cell r="G64" t="e">
            <v>#N/A</v>
          </cell>
          <cell r="H64" t="str">
            <v>37030419******0312</v>
          </cell>
          <cell r="I64" t="str">
            <v>新城镇岗位</v>
          </cell>
          <cell r="J64">
            <v>4242</v>
          </cell>
          <cell r="K64">
            <v>4242</v>
          </cell>
          <cell r="L64">
            <v>339.36</v>
          </cell>
          <cell r="M64">
            <v>84.84</v>
          </cell>
          <cell r="N64">
            <v>12.73</v>
          </cell>
          <cell r="O64">
            <v>436.93</v>
          </cell>
          <cell r="P64">
            <v>678.72</v>
          </cell>
          <cell r="Q64">
            <v>339.36</v>
          </cell>
          <cell r="R64">
            <v>16.97</v>
          </cell>
          <cell r="S64">
            <v>29.69</v>
          </cell>
          <cell r="T64">
            <v>1064.74</v>
          </cell>
        </row>
        <row r="65">
          <cell r="A65">
            <v>61</v>
          </cell>
          <cell r="B65" t="str">
            <v>370304196510120639</v>
          </cell>
          <cell r="C65" t="str">
            <v>城东</v>
          </cell>
          <cell r="D65" t="str">
            <v>大街</v>
          </cell>
          <cell r="E65" t="str">
            <v>周先岳</v>
          </cell>
          <cell r="F65" t="str">
            <v>370304196510120639</v>
          </cell>
          <cell r="G65" t="e">
            <v>#N/A</v>
          </cell>
          <cell r="H65" t="str">
            <v>37030419******0639</v>
          </cell>
          <cell r="I65" t="str">
            <v>新城镇岗位</v>
          </cell>
          <cell r="J65">
            <v>4242</v>
          </cell>
          <cell r="K65">
            <v>4242</v>
          </cell>
          <cell r="L65">
            <v>339.36</v>
          </cell>
          <cell r="M65">
            <v>84.84</v>
          </cell>
          <cell r="N65">
            <v>12.73</v>
          </cell>
          <cell r="O65">
            <v>436.93</v>
          </cell>
          <cell r="P65">
            <v>678.72</v>
          </cell>
          <cell r="Q65">
            <v>339.36</v>
          </cell>
          <cell r="R65">
            <v>16.97</v>
          </cell>
          <cell r="S65">
            <v>29.69</v>
          </cell>
          <cell r="T65">
            <v>1064.74</v>
          </cell>
        </row>
        <row r="66">
          <cell r="A66">
            <v>62</v>
          </cell>
          <cell r="B66" t="str">
            <v>37030419691128313X</v>
          </cell>
          <cell r="C66" t="str">
            <v>城东</v>
          </cell>
          <cell r="D66" t="str">
            <v>大街</v>
          </cell>
          <cell r="E66" t="str">
            <v>马冰岩</v>
          </cell>
          <cell r="F66" t="str">
            <v>37030419691128313X</v>
          </cell>
          <cell r="G66" t="e">
            <v>#N/A</v>
          </cell>
          <cell r="H66" t="str">
            <v>37030419******313X</v>
          </cell>
          <cell r="I66" t="str">
            <v>新城镇岗位</v>
          </cell>
          <cell r="J66">
            <v>4242</v>
          </cell>
          <cell r="K66">
            <v>4242</v>
          </cell>
          <cell r="L66">
            <v>339.36</v>
          </cell>
          <cell r="M66">
            <v>84.84</v>
          </cell>
          <cell r="N66">
            <v>12.73</v>
          </cell>
          <cell r="O66">
            <v>436.93</v>
          </cell>
          <cell r="P66">
            <v>678.72</v>
          </cell>
          <cell r="Q66">
            <v>339.36</v>
          </cell>
          <cell r="R66">
            <v>16.97</v>
          </cell>
          <cell r="S66">
            <v>29.69</v>
          </cell>
          <cell r="T66">
            <v>1064.74</v>
          </cell>
        </row>
        <row r="67">
          <cell r="A67">
            <v>63</v>
          </cell>
          <cell r="B67" t="str">
            <v>37030419660619101X</v>
          </cell>
          <cell r="C67" t="str">
            <v>城东</v>
          </cell>
          <cell r="D67" t="str">
            <v>大街</v>
          </cell>
          <cell r="E67" t="str">
            <v>张福增</v>
          </cell>
          <cell r="F67" t="str">
            <v>37030419660619101X</v>
          </cell>
          <cell r="G67" t="e">
            <v>#N/A</v>
          </cell>
          <cell r="H67" t="str">
            <v>37030419******101X</v>
          </cell>
          <cell r="I67" t="str">
            <v>新城镇岗位</v>
          </cell>
          <cell r="J67">
            <v>4242</v>
          </cell>
          <cell r="K67">
            <v>4242</v>
          </cell>
          <cell r="L67">
            <v>339.36</v>
          </cell>
          <cell r="M67">
            <v>84.84</v>
          </cell>
          <cell r="N67">
            <v>12.73</v>
          </cell>
          <cell r="O67">
            <v>436.93</v>
          </cell>
          <cell r="P67">
            <v>678.72</v>
          </cell>
          <cell r="Q67">
            <v>339.36</v>
          </cell>
          <cell r="R67">
            <v>16.97</v>
          </cell>
          <cell r="S67">
            <v>29.69</v>
          </cell>
          <cell r="T67">
            <v>1064.74</v>
          </cell>
        </row>
        <row r="68">
          <cell r="A68">
            <v>64</v>
          </cell>
          <cell r="B68" t="str">
            <v>370304196604212710</v>
          </cell>
          <cell r="C68" t="str">
            <v>城东</v>
          </cell>
          <cell r="D68" t="str">
            <v>公平庄</v>
          </cell>
          <cell r="E68" t="str">
            <v>曲纪斌</v>
          </cell>
          <cell r="F68" t="str">
            <v>370304196604212710</v>
          </cell>
          <cell r="G68" t="e">
            <v>#N/A</v>
          </cell>
          <cell r="H68" t="str">
            <v>37030419******2710</v>
          </cell>
          <cell r="I68" t="str">
            <v>新城镇岗位</v>
          </cell>
          <cell r="J68">
            <v>4242</v>
          </cell>
          <cell r="K68">
            <v>4242</v>
          </cell>
          <cell r="L68">
            <v>339.36</v>
          </cell>
          <cell r="M68">
            <v>84.84</v>
          </cell>
          <cell r="N68">
            <v>12.73</v>
          </cell>
          <cell r="O68">
            <v>436.93</v>
          </cell>
          <cell r="P68">
            <v>678.72</v>
          </cell>
          <cell r="Q68">
            <v>339.36</v>
          </cell>
          <cell r="R68">
            <v>16.97</v>
          </cell>
          <cell r="S68">
            <v>29.69</v>
          </cell>
          <cell r="T68">
            <v>1064.74</v>
          </cell>
        </row>
        <row r="69">
          <cell r="A69">
            <v>65</v>
          </cell>
          <cell r="B69" t="str">
            <v>37030419750103352X</v>
          </cell>
          <cell r="C69" t="str">
            <v>城东</v>
          </cell>
          <cell r="D69" t="str">
            <v>公平庄</v>
          </cell>
          <cell r="E69" t="str">
            <v>李静</v>
          </cell>
          <cell r="F69" t="str">
            <v>37030419750103352X</v>
          </cell>
          <cell r="G69" t="e">
            <v>#N/A</v>
          </cell>
          <cell r="H69" t="str">
            <v>37030419******352X</v>
          </cell>
          <cell r="I69" t="str">
            <v>新城镇岗位</v>
          </cell>
          <cell r="J69">
            <v>4242</v>
          </cell>
          <cell r="K69">
            <v>4242</v>
          </cell>
          <cell r="L69">
            <v>339.36</v>
          </cell>
          <cell r="M69">
            <v>84.84</v>
          </cell>
          <cell r="N69">
            <v>12.73</v>
          </cell>
          <cell r="O69">
            <v>436.93</v>
          </cell>
          <cell r="P69">
            <v>678.72</v>
          </cell>
          <cell r="Q69">
            <v>339.36</v>
          </cell>
          <cell r="R69">
            <v>16.97</v>
          </cell>
          <cell r="S69">
            <v>29.69</v>
          </cell>
          <cell r="T69">
            <v>1064.74</v>
          </cell>
        </row>
        <row r="70">
          <cell r="A70">
            <v>66</v>
          </cell>
          <cell r="B70" t="str">
            <v>370304196708050613</v>
          </cell>
          <cell r="C70" t="str">
            <v>城东</v>
          </cell>
          <cell r="D70" t="str">
            <v>公平庄</v>
          </cell>
          <cell r="E70" t="str">
            <v>欧阳军</v>
          </cell>
          <cell r="F70" t="str">
            <v>370304196708050613</v>
          </cell>
          <cell r="G70" t="e">
            <v>#N/A</v>
          </cell>
          <cell r="H70" t="str">
            <v>37030419******0613</v>
          </cell>
          <cell r="I70" t="str">
            <v>新城镇岗位</v>
          </cell>
          <cell r="J70">
            <v>4242</v>
          </cell>
          <cell r="K70">
            <v>4242</v>
          </cell>
          <cell r="L70">
            <v>339.36</v>
          </cell>
          <cell r="M70">
            <v>84.84</v>
          </cell>
          <cell r="N70">
            <v>12.73</v>
          </cell>
          <cell r="O70">
            <v>436.93</v>
          </cell>
          <cell r="P70">
            <v>678.72</v>
          </cell>
          <cell r="Q70">
            <v>339.36</v>
          </cell>
          <cell r="R70">
            <v>16.97</v>
          </cell>
          <cell r="S70">
            <v>29.69</v>
          </cell>
          <cell r="T70">
            <v>1064.74</v>
          </cell>
        </row>
        <row r="71">
          <cell r="A71">
            <v>67</v>
          </cell>
          <cell r="B71" t="str">
            <v>370304197603050021</v>
          </cell>
          <cell r="C71" t="str">
            <v>城东</v>
          </cell>
          <cell r="D71" t="str">
            <v>公平庄</v>
          </cell>
          <cell r="E71" t="str">
            <v>王健</v>
          </cell>
          <cell r="F71" t="str">
            <v>370304197603050021</v>
          </cell>
          <cell r="G71" t="e">
            <v>#N/A</v>
          </cell>
          <cell r="H71" t="str">
            <v>37030419******0021</v>
          </cell>
          <cell r="I71" t="str">
            <v>新城镇岗位</v>
          </cell>
          <cell r="J71">
            <v>4242</v>
          </cell>
          <cell r="K71">
            <v>4242</v>
          </cell>
          <cell r="L71">
            <v>339.36</v>
          </cell>
          <cell r="M71">
            <v>84.84</v>
          </cell>
          <cell r="N71">
            <v>12.73</v>
          </cell>
          <cell r="O71">
            <v>436.93</v>
          </cell>
          <cell r="P71">
            <v>678.72</v>
          </cell>
          <cell r="Q71">
            <v>339.36</v>
          </cell>
          <cell r="R71">
            <v>16.97</v>
          </cell>
          <cell r="S71">
            <v>29.69</v>
          </cell>
          <cell r="T71">
            <v>1064.74</v>
          </cell>
        </row>
        <row r="72">
          <cell r="A72">
            <v>68</v>
          </cell>
          <cell r="B72" t="str">
            <v>370304197104170619</v>
          </cell>
          <cell r="C72" t="str">
            <v>城东</v>
          </cell>
          <cell r="D72" t="str">
            <v>公平庄</v>
          </cell>
          <cell r="E72" t="str">
            <v>吴文海</v>
          </cell>
          <cell r="F72" t="str">
            <v>370304197104170619</v>
          </cell>
          <cell r="G72" t="e">
            <v>#N/A</v>
          </cell>
          <cell r="H72" t="str">
            <v>37030419******0619</v>
          </cell>
          <cell r="I72" t="str">
            <v>新城镇岗位</v>
          </cell>
          <cell r="J72">
            <v>4242</v>
          </cell>
          <cell r="K72">
            <v>4242</v>
          </cell>
          <cell r="L72">
            <v>339.36</v>
          </cell>
          <cell r="M72">
            <v>84.84</v>
          </cell>
          <cell r="N72">
            <v>12.73</v>
          </cell>
          <cell r="O72">
            <v>436.93</v>
          </cell>
          <cell r="P72">
            <v>678.72</v>
          </cell>
          <cell r="Q72">
            <v>339.36</v>
          </cell>
          <cell r="R72">
            <v>16.97</v>
          </cell>
          <cell r="S72">
            <v>29.69</v>
          </cell>
          <cell r="T72">
            <v>1064.74</v>
          </cell>
        </row>
        <row r="73">
          <cell r="A73">
            <v>69</v>
          </cell>
          <cell r="B73" t="str">
            <v>370304197912060020</v>
          </cell>
          <cell r="C73" t="str">
            <v>城东</v>
          </cell>
          <cell r="D73" t="str">
            <v>公平庄</v>
          </cell>
          <cell r="E73" t="str">
            <v>韩克珂</v>
          </cell>
          <cell r="F73" t="str">
            <v>370304197912060020</v>
          </cell>
          <cell r="G73" t="e">
            <v>#N/A</v>
          </cell>
          <cell r="H73" t="str">
            <v>37030419******0020</v>
          </cell>
          <cell r="I73" t="str">
            <v>新城镇岗位</v>
          </cell>
          <cell r="J73">
            <v>4242</v>
          </cell>
          <cell r="K73">
            <v>4242</v>
          </cell>
          <cell r="L73">
            <v>339.36</v>
          </cell>
          <cell r="M73">
            <v>84.84</v>
          </cell>
          <cell r="N73">
            <v>12.73</v>
          </cell>
          <cell r="O73">
            <v>436.93</v>
          </cell>
          <cell r="P73">
            <v>678.72</v>
          </cell>
          <cell r="Q73">
            <v>339.36</v>
          </cell>
          <cell r="R73">
            <v>16.97</v>
          </cell>
          <cell r="S73">
            <v>29.69</v>
          </cell>
          <cell r="T73">
            <v>1064.74</v>
          </cell>
        </row>
        <row r="74">
          <cell r="A74">
            <v>70</v>
          </cell>
          <cell r="B74" t="str">
            <v>370304197708060023</v>
          </cell>
          <cell r="C74" t="str">
            <v>城东</v>
          </cell>
          <cell r="D74" t="str">
            <v>公平庄</v>
          </cell>
          <cell r="E74" t="str">
            <v>贾蔚</v>
          </cell>
          <cell r="F74" t="str">
            <v>370304197708060023</v>
          </cell>
          <cell r="G74" t="e">
            <v>#N/A</v>
          </cell>
          <cell r="H74" t="str">
            <v>37030419******0023</v>
          </cell>
          <cell r="I74" t="str">
            <v>新城镇岗位</v>
          </cell>
          <cell r="J74">
            <v>4242</v>
          </cell>
          <cell r="K74">
            <v>4242</v>
          </cell>
          <cell r="L74">
            <v>339.36</v>
          </cell>
          <cell r="M74">
            <v>84.84</v>
          </cell>
          <cell r="N74">
            <v>12.73</v>
          </cell>
          <cell r="O74">
            <v>436.93</v>
          </cell>
          <cell r="P74">
            <v>678.72</v>
          </cell>
          <cell r="Q74">
            <v>339.36</v>
          </cell>
          <cell r="R74">
            <v>16.97</v>
          </cell>
          <cell r="S74">
            <v>29.69</v>
          </cell>
          <cell r="T74">
            <v>1064.74</v>
          </cell>
        </row>
        <row r="75">
          <cell r="A75">
            <v>71</v>
          </cell>
          <cell r="B75" t="str">
            <v>370304197803060021</v>
          </cell>
          <cell r="C75" t="str">
            <v>城东</v>
          </cell>
          <cell r="D75" t="str">
            <v>公平庄</v>
          </cell>
          <cell r="E75" t="str">
            <v>周颖颖</v>
          </cell>
          <cell r="F75" t="str">
            <v>370304197803060021</v>
          </cell>
          <cell r="G75" t="e">
            <v>#N/A</v>
          </cell>
          <cell r="H75" t="str">
            <v>37030419******0021</v>
          </cell>
          <cell r="I75" t="str">
            <v>新城镇岗位</v>
          </cell>
          <cell r="J75">
            <v>4242</v>
          </cell>
          <cell r="K75">
            <v>4242</v>
          </cell>
          <cell r="L75">
            <v>339.36</v>
          </cell>
          <cell r="M75">
            <v>84.84</v>
          </cell>
          <cell r="N75">
            <v>12.73</v>
          </cell>
          <cell r="O75">
            <v>436.93</v>
          </cell>
          <cell r="P75">
            <v>678.72</v>
          </cell>
          <cell r="Q75">
            <v>339.36</v>
          </cell>
          <cell r="R75">
            <v>16.97</v>
          </cell>
          <cell r="S75">
            <v>29.69</v>
          </cell>
          <cell r="T75">
            <v>1064.74</v>
          </cell>
        </row>
        <row r="76">
          <cell r="A76">
            <v>72</v>
          </cell>
          <cell r="B76" t="str">
            <v>370304197810073146</v>
          </cell>
          <cell r="C76" t="str">
            <v>城东</v>
          </cell>
          <cell r="D76" t="str">
            <v>窝疃</v>
          </cell>
          <cell r="E76" t="str">
            <v>康莹</v>
          </cell>
          <cell r="F76" t="str">
            <v>370304197810073146</v>
          </cell>
          <cell r="G76" t="e">
            <v>#N/A</v>
          </cell>
          <cell r="H76" t="str">
            <v>37030419******3146</v>
          </cell>
          <cell r="I76" t="str">
            <v>新城镇岗位</v>
          </cell>
          <cell r="J76">
            <v>4242</v>
          </cell>
          <cell r="K76">
            <v>4242</v>
          </cell>
          <cell r="L76">
            <v>339.36</v>
          </cell>
          <cell r="M76">
            <v>84.84</v>
          </cell>
          <cell r="N76">
            <v>12.73</v>
          </cell>
          <cell r="O76">
            <v>436.93</v>
          </cell>
          <cell r="P76">
            <v>678.72</v>
          </cell>
          <cell r="Q76">
            <v>339.36</v>
          </cell>
          <cell r="R76">
            <v>16.97</v>
          </cell>
          <cell r="S76">
            <v>29.69</v>
          </cell>
          <cell r="T76">
            <v>1064.74</v>
          </cell>
        </row>
        <row r="77">
          <cell r="A77">
            <v>73</v>
          </cell>
          <cell r="B77" t="str">
            <v>37030419710125311X</v>
          </cell>
          <cell r="C77" t="str">
            <v>城东</v>
          </cell>
          <cell r="D77" t="str">
            <v>窝疃</v>
          </cell>
          <cell r="E77" t="str">
            <v>赵锦刚</v>
          </cell>
          <cell r="F77" t="str">
            <v>37030419710125311X</v>
          </cell>
          <cell r="G77" t="e">
            <v>#N/A</v>
          </cell>
          <cell r="H77" t="str">
            <v>37030419******311X</v>
          </cell>
          <cell r="I77" t="str">
            <v>新城镇岗位</v>
          </cell>
          <cell r="J77">
            <v>4242</v>
          </cell>
          <cell r="K77">
            <v>4242</v>
          </cell>
          <cell r="L77">
            <v>339.36</v>
          </cell>
          <cell r="M77">
            <v>84.84</v>
          </cell>
          <cell r="N77">
            <v>12.73</v>
          </cell>
          <cell r="O77">
            <v>436.93</v>
          </cell>
          <cell r="P77">
            <v>678.72</v>
          </cell>
          <cell r="Q77">
            <v>339.36</v>
          </cell>
          <cell r="R77">
            <v>16.97</v>
          </cell>
          <cell r="S77">
            <v>29.69</v>
          </cell>
          <cell r="T77">
            <v>1064.74</v>
          </cell>
        </row>
        <row r="78">
          <cell r="A78">
            <v>74</v>
          </cell>
          <cell r="B78" t="str">
            <v>370302198206162929</v>
          </cell>
          <cell r="C78" t="str">
            <v>城东</v>
          </cell>
          <cell r="D78" t="str">
            <v>窝疃</v>
          </cell>
          <cell r="E78" t="str">
            <v>张彩霞</v>
          </cell>
          <cell r="F78" t="str">
            <v>370302198206162929</v>
          </cell>
          <cell r="G78" t="e">
            <v>#N/A</v>
          </cell>
          <cell r="H78" t="str">
            <v>37030219******2929</v>
          </cell>
          <cell r="I78" t="str">
            <v>新城镇岗位</v>
          </cell>
          <cell r="J78">
            <v>4242</v>
          </cell>
          <cell r="K78">
            <v>4242</v>
          </cell>
          <cell r="L78">
            <v>339.36</v>
          </cell>
          <cell r="M78">
            <v>84.84</v>
          </cell>
          <cell r="N78">
            <v>12.73</v>
          </cell>
          <cell r="O78">
            <v>436.93</v>
          </cell>
          <cell r="P78">
            <v>678.72</v>
          </cell>
          <cell r="Q78">
            <v>339.36</v>
          </cell>
          <cell r="R78">
            <v>16.97</v>
          </cell>
          <cell r="S78">
            <v>29.69</v>
          </cell>
          <cell r="T78">
            <v>1064.74</v>
          </cell>
        </row>
        <row r="79">
          <cell r="A79">
            <v>75</v>
          </cell>
          <cell r="B79" t="str">
            <v>37030419750719552X</v>
          </cell>
          <cell r="C79" t="str">
            <v>城东</v>
          </cell>
          <cell r="D79" t="str">
            <v>窝疃</v>
          </cell>
          <cell r="E79" t="str">
            <v>郑向霞</v>
          </cell>
          <cell r="F79" t="str">
            <v>37030419750719552X</v>
          </cell>
          <cell r="G79" t="e">
            <v>#N/A</v>
          </cell>
          <cell r="H79" t="str">
            <v>37030419******552X</v>
          </cell>
          <cell r="I79" t="str">
            <v>新城镇岗位</v>
          </cell>
          <cell r="J79">
            <v>4242</v>
          </cell>
          <cell r="K79">
            <v>4242</v>
          </cell>
          <cell r="L79">
            <v>339.36</v>
          </cell>
          <cell r="M79">
            <v>84.84</v>
          </cell>
          <cell r="N79">
            <v>12.73</v>
          </cell>
          <cell r="O79">
            <v>436.93</v>
          </cell>
          <cell r="P79">
            <v>678.72</v>
          </cell>
          <cell r="Q79">
            <v>339.36</v>
          </cell>
          <cell r="R79">
            <v>16.97</v>
          </cell>
          <cell r="S79">
            <v>29.69</v>
          </cell>
          <cell r="T79">
            <v>1064.74</v>
          </cell>
        </row>
        <row r="80">
          <cell r="A80">
            <v>76</v>
          </cell>
          <cell r="B80" t="str">
            <v>37030419770803102X</v>
          </cell>
          <cell r="C80" t="str">
            <v>城东</v>
          </cell>
          <cell r="D80" t="str">
            <v>窝疃</v>
          </cell>
          <cell r="E80" t="str">
            <v>崔宏健</v>
          </cell>
          <cell r="F80" t="str">
            <v>37030419770803102X</v>
          </cell>
          <cell r="G80" t="e">
            <v>#N/A</v>
          </cell>
          <cell r="H80" t="str">
            <v>37030419******102X</v>
          </cell>
          <cell r="I80" t="str">
            <v>新城镇岗位</v>
          </cell>
          <cell r="J80">
            <v>4242</v>
          </cell>
          <cell r="K80">
            <v>4242</v>
          </cell>
          <cell r="L80">
            <v>339.36</v>
          </cell>
          <cell r="M80">
            <v>84.84</v>
          </cell>
          <cell r="N80">
            <v>12.73</v>
          </cell>
          <cell r="O80">
            <v>436.93</v>
          </cell>
          <cell r="P80">
            <v>678.72</v>
          </cell>
          <cell r="Q80">
            <v>339.36</v>
          </cell>
          <cell r="R80">
            <v>16.97</v>
          </cell>
          <cell r="S80">
            <v>29.69</v>
          </cell>
          <cell r="T80">
            <v>1064.74</v>
          </cell>
        </row>
        <row r="81">
          <cell r="A81">
            <v>77</v>
          </cell>
          <cell r="B81" t="str">
            <v>370304196605312713</v>
          </cell>
          <cell r="C81" t="str">
            <v>城东</v>
          </cell>
          <cell r="D81" t="str">
            <v>窝疃</v>
          </cell>
          <cell r="E81" t="str">
            <v>李传康</v>
          </cell>
          <cell r="F81" t="str">
            <v>370304196605312713</v>
          </cell>
          <cell r="G81" t="e">
            <v>#N/A</v>
          </cell>
          <cell r="H81" t="str">
            <v>37030419******2713</v>
          </cell>
          <cell r="I81" t="str">
            <v>新城镇岗位</v>
          </cell>
          <cell r="J81">
            <v>4242</v>
          </cell>
          <cell r="K81">
            <v>4242</v>
          </cell>
          <cell r="L81">
            <v>339.36</v>
          </cell>
          <cell r="M81">
            <v>84.84</v>
          </cell>
          <cell r="N81">
            <v>12.73</v>
          </cell>
          <cell r="O81">
            <v>436.93</v>
          </cell>
          <cell r="P81">
            <v>678.72</v>
          </cell>
          <cell r="Q81">
            <v>339.36</v>
          </cell>
          <cell r="R81">
            <v>16.97</v>
          </cell>
          <cell r="S81">
            <v>29.69</v>
          </cell>
          <cell r="T81">
            <v>1064.74</v>
          </cell>
        </row>
        <row r="82">
          <cell r="A82">
            <v>78</v>
          </cell>
          <cell r="B82" t="str">
            <v>370304197009112736</v>
          </cell>
          <cell r="C82" t="str">
            <v>城东</v>
          </cell>
          <cell r="D82" t="str">
            <v>窝疃</v>
          </cell>
          <cell r="E82" t="str">
            <v>孙曙光</v>
          </cell>
          <cell r="F82" t="str">
            <v>370304197009112736</v>
          </cell>
          <cell r="G82" t="e">
            <v>#N/A</v>
          </cell>
          <cell r="H82" t="str">
            <v>37030419******2736</v>
          </cell>
          <cell r="I82" t="str">
            <v>新城镇岗位</v>
          </cell>
          <cell r="J82">
            <v>4242</v>
          </cell>
          <cell r="K82">
            <v>4242</v>
          </cell>
          <cell r="L82">
            <v>339.36</v>
          </cell>
          <cell r="M82">
            <v>84.84</v>
          </cell>
          <cell r="N82">
            <v>12.73</v>
          </cell>
          <cell r="O82">
            <v>436.93</v>
          </cell>
          <cell r="P82">
            <v>678.72</v>
          </cell>
          <cell r="Q82">
            <v>339.36</v>
          </cell>
          <cell r="R82">
            <v>16.97</v>
          </cell>
          <cell r="S82">
            <v>29.69</v>
          </cell>
          <cell r="T82">
            <v>1064.74</v>
          </cell>
        </row>
        <row r="83">
          <cell r="A83">
            <v>79</v>
          </cell>
          <cell r="B83" t="str">
            <v>370304197705052722</v>
          </cell>
          <cell r="C83" t="str">
            <v>城东</v>
          </cell>
          <cell r="D83" t="str">
            <v>窝疃</v>
          </cell>
          <cell r="E83" t="str">
            <v>张淼</v>
          </cell>
          <cell r="F83" t="str">
            <v>370304197705052722</v>
          </cell>
          <cell r="G83" t="e">
            <v>#N/A</v>
          </cell>
          <cell r="H83" t="str">
            <v>37030419******2722</v>
          </cell>
          <cell r="I83" t="str">
            <v>新城镇岗位</v>
          </cell>
          <cell r="J83">
            <v>4242</v>
          </cell>
          <cell r="K83">
            <v>4242</v>
          </cell>
          <cell r="L83">
            <v>339.36</v>
          </cell>
          <cell r="M83">
            <v>84.84</v>
          </cell>
          <cell r="N83">
            <v>12.73</v>
          </cell>
          <cell r="O83">
            <v>436.93</v>
          </cell>
          <cell r="P83">
            <v>678.72</v>
          </cell>
          <cell r="Q83">
            <v>339.36</v>
          </cell>
          <cell r="R83">
            <v>16.97</v>
          </cell>
          <cell r="S83">
            <v>29.69</v>
          </cell>
          <cell r="T83">
            <v>1064.74</v>
          </cell>
        </row>
        <row r="84">
          <cell r="A84">
            <v>80</v>
          </cell>
          <cell r="B84" t="str">
            <v>37030419810719272X</v>
          </cell>
          <cell r="C84" t="str">
            <v>城东</v>
          </cell>
          <cell r="D84" t="str">
            <v>窝疃</v>
          </cell>
          <cell r="E84" t="str">
            <v>石贝贝</v>
          </cell>
          <cell r="F84" t="str">
            <v>37030419810719272X</v>
          </cell>
          <cell r="G84" t="e">
            <v>#N/A</v>
          </cell>
          <cell r="H84" t="str">
            <v>37030419******272X</v>
          </cell>
          <cell r="I84" t="str">
            <v>新城镇岗位</v>
          </cell>
          <cell r="J84">
            <v>4242</v>
          </cell>
          <cell r="K84">
            <v>4242</v>
          </cell>
          <cell r="L84">
            <v>339.36</v>
          </cell>
          <cell r="M84">
            <v>84.84</v>
          </cell>
          <cell r="N84">
            <v>12.73</v>
          </cell>
          <cell r="O84">
            <v>436.93</v>
          </cell>
          <cell r="P84">
            <v>678.72</v>
          </cell>
          <cell r="Q84">
            <v>339.36</v>
          </cell>
          <cell r="R84">
            <v>16.97</v>
          </cell>
          <cell r="S84">
            <v>29.69</v>
          </cell>
          <cell r="T84">
            <v>1064.74</v>
          </cell>
        </row>
        <row r="85">
          <cell r="A85">
            <v>81</v>
          </cell>
          <cell r="B85" t="str">
            <v>370304198306243921</v>
          </cell>
          <cell r="C85" t="str">
            <v>城东</v>
          </cell>
          <cell r="D85" t="str">
            <v>青龙山</v>
          </cell>
          <cell r="E85" t="str">
            <v>刘玲玲</v>
          </cell>
          <cell r="F85" t="str">
            <v>370304198306243921</v>
          </cell>
          <cell r="G85" t="e">
            <v>#N/A</v>
          </cell>
          <cell r="H85" t="str">
            <v>37030419******3921</v>
          </cell>
          <cell r="I85" t="str">
            <v>新城镇岗位</v>
          </cell>
          <cell r="J85">
            <v>4242</v>
          </cell>
          <cell r="K85">
            <v>4242</v>
          </cell>
          <cell r="L85">
            <v>339.36</v>
          </cell>
          <cell r="M85">
            <v>84.84</v>
          </cell>
          <cell r="N85">
            <v>12.73</v>
          </cell>
          <cell r="O85">
            <v>436.93</v>
          </cell>
          <cell r="P85">
            <v>678.72</v>
          </cell>
          <cell r="Q85">
            <v>339.36</v>
          </cell>
          <cell r="R85">
            <v>16.97</v>
          </cell>
          <cell r="S85">
            <v>29.69</v>
          </cell>
          <cell r="T85">
            <v>1064.74</v>
          </cell>
        </row>
        <row r="86">
          <cell r="A86">
            <v>82</v>
          </cell>
          <cell r="B86" t="str">
            <v>370304196603090010</v>
          </cell>
          <cell r="C86" t="str">
            <v>城东</v>
          </cell>
          <cell r="D86" t="str">
            <v>青龙山</v>
          </cell>
          <cell r="E86" t="str">
            <v>马明辉</v>
          </cell>
          <cell r="F86" t="str">
            <v>370304196603090010</v>
          </cell>
          <cell r="G86" t="e">
            <v>#N/A</v>
          </cell>
          <cell r="H86" t="str">
            <v>37030419******0010</v>
          </cell>
          <cell r="I86" t="str">
            <v>新城镇岗位</v>
          </cell>
          <cell r="J86">
            <v>4242</v>
          </cell>
          <cell r="K86">
            <v>4242</v>
          </cell>
          <cell r="L86">
            <v>339.36</v>
          </cell>
          <cell r="M86">
            <v>84.84</v>
          </cell>
          <cell r="N86">
            <v>12.73</v>
          </cell>
          <cell r="O86">
            <v>436.93</v>
          </cell>
          <cell r="P86">
            <v>678.72</v>
          </cell>
          <cell r="Q86">
            <v>339.36</v>
          </cell>
          <cell r="R86">
            <v>16.97</v>
          </cell>
          <cell r="S86">
            <v>29.69</v>
          </cell>
          <cell r="T86">
            <v>1064.74</v>
          </cell>
        </row>
        <row r="87">
          <cell r="A87">
            <v>83</v>
          </cell>
          <cell r="B87" t="str">
            <v>370304196606200617</v>
          </cell>
          <cell r="C87" t="str">
            <v>城东</v>
          </cell>
          <cell r="D87" t="str">
            <v>青龙山</v>
          </cell>
          <cell r="E87" t="str">
            <v>李志成</v>
          </cell>
          <cell r="F87" t="str">
            <v>370304196606200617</v>
          </cell>
          <cell r="G87" t="e">
            <v>#N/A</v>
          </cell>
          <cell r="H87" t="str">
            <v>37030419******0617</v>
          </cell>
          <cell r="I87" t="str">
            <v>新城镇岗位</v>
          </cell>
          <cell r="J87">
            <v>4242</v>
          </cell>
          <cell r="K87">
            <v>4242</v>
          </cell>
          <cell r="L87">
            <v>339.36</v>
          </cell>
          <cell r="M87">
            <v>84.84</v>
          </cell>
          <cell r="N87">
            <v>12.73</v>
          </cell>
          <cell r="O87">
            <v>436.93</v>
          </cell>
          <cell r="P87">
            <v>678.72</v>
          </cell>
          <cell r="Q87">
            <v>339.36</v>
          </cell>
          <cell r="R87">
            <v>16.97</v>
          </cell>
          <cell r="S87">
            <v>29.69</v>
          </cell>
          <cell r="T87">
            <v>1064.74</v>
          </cell>
        </row>
        <row r="88">
          <cell r="A88">
            <v>84</v>
          </cell>
          <cell r="B88" t="str">
            <v>370304197809126220</v>
          </cell>
          <cell r="C88" t="str">
            <v>城东</v>
          </cell>
          <cell r="D88" t="str">
            <v>青龙山</v>
          </cell>
          <cell r="E88" t="str">
            <v>赵志红</v>
          </cell>
          <cell r="F88" t="str">
            <v>370304197809126220</v>
          </cell>
          <cell r="G88" t="e">
            <v>#N/A</v>
          </cell>
          <cell r="H88" t="str">
            <v>37030419******6220</v>
          </cell>
          <cell r="I88" t="str">
            <v>新城镇岗位</v>
          </cell>
          <cell r="J88">
            <v>4242</v>
          </cell>
          <cell r="K88">
            <v>4242</v>
          </cell>
          <cell r="L88">
            <v>339.36</v>
          </cell>
          <cell r="M88">
            <v>84.84</v>
          </cell>
          <cell r="N88">
            <v>12.73</v>
          </cell>
          <cell r="O88">
            <v>436.93</v>
          </cell>
          <cell r="P88">
            <v>678.72</v>
          </cell>
          <cell r="Q88">
            <v>339.36</v>
          </cell>
          <cell r="R88">
            <v>16.97</v>
          </cell>
          <cell r="S88">
            <v>29.69</v>
          </cell>
          <cell r="T88">
            <v>1064.74</v>
          </cell>
        </row>
        <row r="89">
          <cell r="A89">
            <v>85</v>
          </cell>
          <cell r="B89" t="str">
            <v>370304196807190013</v>
          </cell>
          <cell r="C89" t="str">
            <v>城东</v>
          </cell>
          <cell r="D89" t="str">
            <v>青龙山</v>
          </cell>
          <cell r="E89" t="str">
            <v>张洪森</v>
          </cell>
          <cell r="F89" t="str">
            <v>370304196807190013</v>
          </cell>
          <cell r="G89" t="e">
            <v>#N/A</v>
          </cell>
          <cell r="H89" t="str">
            <v>37030419******0013</v>
          </cell>
          <cell r="I89" t="str">
            <v>新城镇岗位</v>
          </cell>
          <cell r="J89">
            <v>4242</v>
          </cell>
          <cell r="K89">
            <v>4242</v>
          </cell>
          <cell r="L89">
            <v>339.36</v>
          </cell>
          <cell r="M89">
            <v>84.84</v>
          </cell>
          <cell r="N89">
            <v>12.73</v>
          </cell>
          <cell r="O89">
            <v>436.93</v>
          </cell>
          <cell r="P89">
            <v>678.72</v>
          </cell>
          <cell r="Q89">
            <v>339.36</v>
          </cell>
          <cell r="R89">
            <v>16.97</v>
          </cell>
          <cell r="S89">
            <v>29.69</v>
          </cell>
          <cell r="T89">
            <v>1064.74</v>
          </cell>
        </row>
        <row r="90">
          <cell r="A90">
            <v>86</v>
          </cell>
          <cell r="B90" t="str">
            <v>370304197105011919</v>
          </cell>
          <cell r="C90" t="str">
            <v>城东</v>
          </cell>
          <cell r="D90" t="str">
            <v>青龙山</v>
          </cell>
          <cell r="E90" t="str">
            <v>尚春生</v>
          </cell>
          <cell r="F90" t="str">
            <v>370304197105011919</v>
          </cell>
          <cell r="G90" t="e">
            <v>#N/A</v>
          </cell>
          <cell r="H90" t="str">
            <v>37030419******1919</v>
          </cell>
          <cell r="I90" t="str">
            <v>新城镇岗位</v>
          </cell>
          <cell r="J90">
            <v>4242</v>
          </cell>
          <cell r="K90">
            <v>4242</v>
          </cell>
          <cell r="L90">
            <v>339.36</v>
          </cell>
          <cell r="M90">
            <v>84.84</v>
          </cell>
          <cell r="N90">
            <v>12.73</v>
          </cell>
          <cell r="O90">
            <v>436.93</v>
          </cell>
          <cell r="P90">
            <v>678.72</v>
          </cell>
          <cell r="Q90">
            <v>339.36</v>
          </cell>
          <cell r="R90">
            <v>16.97</v>
          </cell>
          <cell r="S90">
            <v>29.69</v>
          </cell>
          <cell r="T90">
            <v>1064.74</v>
          </cell>
        </row>
        <row r="91">
          <cell r="A91">
            <v>87</v>
          </cell>
          <cell r="B91" t="str">
            <v>370304196812033135</v>
          </cell>
          <cell r="C91" t="str">
            <v>城东</v>
          </cell>
          <cell r="D91" t="str">
            <v>青龙山</v>
          </cell>
          <cell r="E91" t="str">
            <v>徐壮</v>
          </cell>
          <cell r="F91" t="str">
            <v>370304196812033135</v>
          </cell>
          <cell r="G91" t="e">
            <v>#N/A</v>
          </cell>
          <cell r="H91" t="str">
            <v>37030419******3135</v>
          </cell>
          <cell r="I91" t="str">
            <v>新城镇岗位</v>
          </cell>
          <cell r="J91">
            <v>4242</v>
          </cell>
          <cell r="K91">
            <v>4242</v>
          </cell>
          <cell r="L91">
            <v>339.36</v>
          </cell>
          <cell r="M91">
            <v>84.84</v>
          </cell>
          <cell r="N91">
            <v>12.73</v>
          </cell>
          <cell r="O91">
            <v>436.93</v>
          </cell>
          <cell r="P91">
            <v>678.72</v>
          </cell>
          <cell r="Q91">
            <v>339.36</v>
          </cell>
          <cell r="R91">
            <v>16.97</v>
          </cell>
          <cell r="S91">
            <v>29.69</v>
          </cell>
          <cell r="T91">
            <v>1064.74</v>
          </cell>
        </row>
        <row r="92">
          <cell r="A92">
            <v>88</v>
          </cell>
          <cell r="B92" t="str">
            <v>370304198003010047</v>
          </cell>
          <cell r="C92" t="str">
            <v>城东</v>
          </cell>
          <cell r="D92" t="str">
            <v>青龙山</v>
          </cell>
          <cell r="E92" t="str">
            <v>杨桂珍</v>
          </cell>
          <cell r="F92" t="str">
            <v>370304198003010047</v>
          </cell>
          <cell r="G92" t="e">
            <v>#N/A</v>
          </cell>
          <cell r="H92" t="str">
            <v>37030419******0047</v>
          </cell>
          <cell r="I92" t="str">
            <v>新城镇岗位</v>
          </cell>
          <cell r="J92">
            <v>4242</v>
          </cell>
          <cell r="K92">
            <v>4242</v>
          </cell>
          <cell r="L92">
            <v>339.36</v>
          </cell>
          <cell r="M92">
            <v>84.84</v>
          </cell>
          <cell r="N92">
            <v>12.73</v>
          </cell>
          <cell r="O92">
            <v>436.93</v>
          </cell>
          <cell r="P92">
            <v>678.72</v>
          </cell>
          <cell r="Q92">
            <v>339.36</v>
          </cell>
          <cell r="R92">
            <v>16.97</v>
          </cell>
          <cell r="S92">
            <v>29.69</v>
          </cell>
          <cell r="T92">
            <v>1064.74</v>
          </cell>
        </row>
        <row r="93">
          <cell r="A93">
            <v>89</v>
          </cell>
          <cell r="B93" t="str">
            <v>370304197601264421</v>
          </cell>
          <cell r="C93" t="str">
            <v>城东</v>
          </cell>
          <cell r="D93" t="str">
            <v>青龙山</v>
          </cell>
          <cell r="E93" t="str">
            <v>陈立娟</v>
          </cell>
          <cell r="F93" t="str">
            <v>370304197601264421</v>
          </cell>
          <cell r="G93" t="e">
            <v>#N/A</v>
          </cell>
          <cell r="H93" t="str">
            <v>37030419******4421</v>
          </cell>
          <cell r="I93" t="str">
            <v>新城镇岗位</v>
          </cell>
          <cell r="J93">
            <v>4242</v>
          </cell>
          <cell r="K93">
            <v>4242</v>
          </cell>
          <cell r="L93">
            <v>339.36</v>
          </cell>
          <cell r="M93">
            <v>84.84</v>
          </cell>
          <cell r="N93">
            <v>12.73</v>
          </cell>
          <cell r="O93">
            <v>436.93</v>
          </cell>
          <cell r="P93">
            <v>678.72</v>
          </cell>
          <cell r="Q93">
            <v>339.36</v>
          </cell>
          <cell r="R93">
            <v>16.97</v>
          </cell>
          <cell r="S93">
            <v>29.69</v>
          </cell>
          <cell r="T93">
            <v>1064.74</v>
          </cell>
        </row>
        <row r="94">
          <cell r="A94">
            <v>90</v>
          </cell>
          <cell r="B94" t="str">
            <v>370304196505130015</v>
          </cell>
          <cell r="C94" t="str">
            <v>城东</v>
          </cell>
          <cell r="D94" t="str">
            <v>青龙山</v>
          </cell>
          <cell r="E94" t="str">
            <v>赵增琪</v>
          </cell>
          <cell r="F94" t="str">
            <v>370304196505130015</v>
          </cell>
          <cell r="G94" t="e">
            <v>#N/A</v>
          </cell>
          <cell r="H94" t="str">
            <v>37030419******0015</v>
          </cell>
          <cell r="I94" t="str">
            <v>新城镇岗位</v>
          </cell>
          <cell r="J94">
            <v>4242</v>
          </cell>
          <cell r="K94">
            <v>4242</v>
          </cell>
          <cell r="L94">
            <v>339.36</v>
          </cell>
          <cell r="M94">
            <v>84.84</v>
          </cell>
          <cell r="N94">
            <v>12.73</v>
          </cell>
          <cell r="O94">
            <v>436.93</v>
          </cell>
          <cell r="P94">
            <v>678.72</v>
          </cell>
          <cell r="Q94">
            <v>339.36</v>
          </cell>
          <cell r="R94">
            <v>16.97</v>
          </cell>
          <cell r="S94">
            <v>29.69</v>
          </cell>
          <cell r="T94">
            <v>1064.74</v>
          </cell>
        </row>
        <row r="95">
          <cell r="A95">
            <v>91</v>
          </cell>
          <cell r="B95" t="str">
            <v>370304196803260010</v>
          </cell>
          <cell r="C95" t="str">
            <v>城东</v>
          </cell>
          <cell r="D95" t="str">
            <v>青龙山</v>
          </cell>
          <cell r="E95" t="str">
            <v>李永利</v>
          </cell>
          <cell r="F95" t="str">
            <v>370304196803260010</v>
          </cell>
          <cell r="G95" t="e">
            <v>#N/A</v>
          </cell>
          <cell r="H95" t="str">
            <v>37030419******0010</v>
          </cell>
          <cell r="I95" t="str">
            <v>新城镇岗位</v>
          </cell>
          <cell r="J95">
            <v>4242</v>
          </cell>
          <cell r="K95">
            <v>4242</v>
          </cell>
          <cell r="L95">
            <v>339.36</v>
          </cell>
          <cell r="M95">
            <v>84.84</v>
          </cell>
          <cell r="N95">
            <v>12.73</v>
          </cell>
          <cell r="O95">
            <v>436.93</v>
          </cell>
          <cell r="P95">
            <v>678.72</v>
          </cell>
          <cell r="Q95">
            <v>339.36</v>
          </cell>
          <cell r="R95">
            <v>16.97</v>
          </cell>
          <cell r="S95">
            <v>29.69</v>
          </cell>
          <cell r="T95">
            <v>1064.74</v>
          </cell>
        </row>
        <row r="96">
          <cell r="A96">
            <v>92</v>
          </cell>
          <cell r="B96" t="str">
            <v>370304196606080010</v>
          </cell>
          <cell r="C96" t="str">
            <v>城东</v>
          </cell>
          <cell r="D96" t="str">
            <v>青龙山</v>
          </cell>
          <cell r="E96" t="str">
            <v>李保国</v>
          </cell>
          <cell r="F96" t="str">
            <v>370304196606080010</v>
          </cell>
          <cell r="G96" t="e">
            <v>#N/A</v>
          </cell>
          <cell r="H96" t="str">
            <v>37030419******0010</v>
          </cell>
          <cell r="I96" t="str">
            <v>新城镇岗位</v>
          </cell>
          <cell r="J96">
            <v>4242</v>
          </cell>
          <cell r="K96">
            <v>4242</v>
          </cell>
          <cell r="L96">
            <v>339.36</v>
          </cell>
          <cell r="M96">
            <v>84.84</v>
          </cell>
          <cell r="N96">
            <v>12.73</v>
          </cell>
          <cell r="O96">
            <v>436.93</v>
          </cell>
          <cell r="P96">
            <v>678.72</v>
          </cell>
          <cell r="Q96">
            <v>339.36</v>
          </cell>
          <cell r="R96">
            <v>16.97</v>
          </cell>
          <cell r="S96">
            <v>29.69</v>
          </cell>
          <cell r="T96">
            <v>1064.74</v>
          </cell>
        </row>
        <row r="97">
          <cell r="A97">
            <v>93</v>
          </cell>
          <cell r="B97" t="str">
            <v>370304197411122721</v>
          </cell>
          <cell r="C97" t="str">
            <v>城东</v>
          </cell>
          <cell r="D97" t="str">
            <v>青龙山</v>
          </cell>
          <cell r="E97" t="str">
            <v>胡冬</v>
          </cell>
          <cell r="F97" t="str">
            <v>370304197411122721</v>
          </cell>
          <cell r="G97" t="e">
            <v>#N/A</v>
          </cell>
          <cell r="H97" t="str">
            <v>37030419******2721</v>
          </cell>
          <cell r="I97" t="str">
            <v>新城镇岗位</v>
          </cell>
          <cell r="J97">
            <v>4242</v>
          </cell>
          <cell r="K97">
            <v>4242</v>
          </cell>
          <cell r="L97">
            <v>339.36</v>
          </cell>
          <cell r="M97">
            <v>84.84</v>
          </cell>
          <cell r="N97">
            <v>12.73</v>
          </cell>
          <cell r="O97">
            <v>436.93</v>
          </cell>
          <cell r="P97">
            <v>678.72</v>
          </cell>
          <cell r="Q97">
            <v>339.36</v>
          </cell>
          <cell r="R97">
            <v>16.97</v>
          </cell>
          <cell r="S97">
            <v>29.69</v>
          </cell>
          <cell r="T97">
            <v>1064.74</v>
          </cell>
        </row>
        <row r="98">
          <cell r="A98">
            <v>94</v>
          </cell>
          <cell r="B98" t="str">
            <v>370304197211240010</v>
          </cell>
          <cell r="C98" t="str">
            <v>城东</v>
          </cell>
          <cell r="D98" t="str">
            <v>青龙山</v>
          </cell>
          <cell r="E98" t="str">
            <v>薛强</v>
          </cell>
          <cell r="F98" t="str">
            <v>370304197211240010</v>
          </cell>
          <cell r="G98" t="e">
            <v>#N/A</v>
          </cell>
          <cell r="H98" t="str">
            <v>37030419******0010</v>
          </cell>
          <cell r="I98" t="str">
            <v>新城镇岗位</v>
          </cell>
          <cell r="J98">
            <v>4242</v>
          </cell>
          <cell r="K98">
            <v>4242</v>
          </cell>
          <cell r="L98">
            <v>339.36</v>
          </cell>
          <cell r="M98">
            <v>84.84</v>
          </cell>
          <cell r="N98">
            <v>12.73</v>
          </cell>
          <cell r="O98">
            <v>436.93</v>
          </cell>
          <cell r="P98">
            <v>678.72</v>
          </cell>
          <cell r="Q98">
            <v>339.36</v>
          </cell>
          <cell r="R98">
            <v>16.97</v>
          </cell>
          <cell r="S98">
            <v>29.69</v>
          </cell>
          <cell r="T98">
            <v>1064.74</v>
          </cell>
        </row>
        <row r="99">
          <cell r="A99">
            <v>95</v>
          </cell>
          <cell r="B99" t="str">
            <v>370304198205160625</v>
          </cell>
          <cell r="C99" t="str">
            <v>城东</v>
          </cell>
          <cell r="D99" t="str">
            <v>青龙山</v>
          </cell>
          <cell r="E99" t="str">
            <v>孙婷婷</v>
          </cell>
          <cell r="F99" t="str">
            <v>370304198205160625</v>
          </cell>
          <cell r="G99" t="e">
            <v>#N/A</v>
          </cell>
          <cell r="H99" t="str">
            <v>37030419******0625</v>
          </cell>
          <cell r="I99" t="str">
            <v>新城镇岗位</v>
          </cell>
          <cell r="J99">
            <v>4242</v>
          </cell>
          <cell r="K99">
            <v>4242</v>
          </cell>
          <cell r="L99">
            <v>339.36</v>
          </cell>
          <cell r="M99">
            <v>84.84</v>
          </cell>
          <cell r="N99">
            <v>12.73</v>
          </cell>
          <cell r="O99">
            <v>436.93</v>
          </cell>
          <cell r="P99">
            <v>678.72</v>
          </cell>
          <cell r="Q99">
            <v>339.36</v>
          </cell>
          <cell r="R99">
            <v>16.97</v>
          </cell>
          <cell r="S99">
            <v>29.69</v>
          </cell>
          <cell r="T99">
            <v>1064.74</v>
          </cell>
        </row>
        <row r="100">
          <cell r="A100">
            <v>96</v>
          </cell>
          <cell r="B100" t="str">
            <v>370304196902093158</v>
          </cell>
          <cell r="C100" t="str">
            <v>城东</v>
          </cell>
          <cell r="D100" t="str">
            <v>北岭</v>
          </cell>
          <cell r="E100" t="str">
            <v>李诚</v>
          </cell>
          <cell r="F100" t="str">
            <v>370304196902093158</v>
          </cell>
          <cell r="G100" t="e">
            <v>#N/A</v>
          </cell>
          <cell r="H100" t="str">
            <v>37030419******3158</v>
          </cell>
          <cell r="I100" t="str">
            <v>新城镇岗位</v>
          </cell>
          <cell r="J100">
            <v>4242</v>
          </cell>
          <cell r="K100">
            <v>4242</v>
          </cell>
          <cell r="L100">
            <v>339.36</v>
          </cell>
          <cell r="M100">
            <v>84.84</v>
          </cell>
          <cell r="N100">
            <v>12.73</v>
          </cell>
          <cell r="O100">
            <v>436.93</v>
          </cell>
          <cell r="P100">
            <v>678.72</v>
          </cell>
          <cell r="Q100">
            <v>339.36</v>
          </cell>
          <cell r="R100">
            <v>16.97</v>
          </cell>
          <cell r="S100">
            <v>29.69</v>
          </cell>
          <cell r="T100">
            <v>1064.74</v>
          </cell>
        </row>
        <row r="101">
          <cell r="A101">
            <v>97</v>
          </cell>
          <cell r="B101" t="str">
            <v>370304197005290017</v>
          </cell>
          <cell r="C101" t="str">
            <v>城东</v>
          </cell>
          <cell r="D101" t="str">
            <v>北岭</v>
          </cell>
          <cell r="E101" t="str">
            <v>李颖</v>
          </cell>
          <cell r="F101" t="str">
            <v>370304197005290017</v>
          </cell>
          <cell r="G101" t="e">
            <v>#N/A</v>
          </cell>
          <cell r="H101" t="str">
            <v>37030419******0017</v>
          </cell>
          <cell r="I101" t="str">
            <v>新城镇岗位</v>
          </cell>
          <cell r="J101">
            <v>4242</v>
          </cell>
          <cell r="K101">
            <v>4242</v>
          </cell>
          <cell r="L101">
            <v>339.36</v>
          </cell>
          <cell r="M101">
            <v>84.84</v>
          </cell>
          <cell r="N101">
            <v>12.73</v>
          </cell>
          <cell r="O101">
            <v>436.93</v>
          </cell>
          <cell r="P101">
            <v>678.72</v>
          </cell>
          <cell r="Q101">
            <v>339.36</v>
          </cell>
          <cell r="R101">
            <v>16.97</v>
          </cell>
          <cell r="S101">
            <v>29.69</v>
          </cell>
          <cell r="T101">
            <v>1064.74</v>
          </cell>
        </row>
        <row r="102">
          <cell r="A102">
            <v>98</v>
          </cell>
          <cell r="B102" t="str">
            <v>370304197802190342</v>
          </cell>
          <cell r="C102" t="str">
            <v>城东</v>
          </cell>
          <cell r="D102" t="str">
            <v>北岭</v>
          </cell>
          <cell r="E102" t="str">
            <v>王宁</v>
          </cell>
          <cell r="F102" t="str">
            <v>370304197802190342</v>
          </cell>
          <cell r="G102" t="e">
            <v>#N/A</v>
          </cell>
          <cell r="H102" t="str">
            <v>37030419******0342</v>
          </cell>
          <cell r="I102" t="str">
            <v>新城镇岗位</v>
          </cell>
          <cell r="J102">
            <v>4242</v>
          </cell>
          <cell r="K102">
            <v>4242</v>
          </cell>
          <cell r="L102">
            <v>339.36</v>
          </cell>
          <cell r="M102">
            <v>84.84</v>
          </cell>
          <cell r="N102">
            <v>12.73</v>
          </cell>
          <cell r="O102">
            <v>436.93</v>
          </cell>
          <cell r="P102">
            <v>678.72</v>
          </cell>
          <cell r="Q102">
            <v>339.36</v>
          </cell>
          <cell r="R102">
            <v>16.97</v>
          </cell>
          <cell r="S102">
            <v>29.69</v>
          </cell>
          <cell r="T102">
            <v>1064.74</v>
          </cell>
        </row>
        <row r="103">
          <cell r="A103">
            <v>99</v>
          </cell>
          <cell r="B103" t="str">
            <v>370304196410213117</v>
          </cell>
          <cell r="C103" t="str">
            <v>城东</v>
          </cell>
          <cell r="D103" t="str">
            <v>北岭</v>
          </cell>
          <cell r="E103" t="str">
            <v>孙兆莲</v>
          </cell>
          <cell r="F103" t="str">
            <v>370304196410213117</v>
          </cell>
          <cell r="G103" t="e">
            <v>#N/A</v>
          </cell>
          <cell r="H103" t="str">
            <v>37030419******3117</v>
          </cell>
          <cell r="I103" t="str">
            <v>新城镇岗位</v>
          </cell>
          <cell r="J103">
            <v>4242</v>
          </cell>
          <cell r="K103">
            <v>4242</v>
          </cell>
          <cell r="L103">
            <v>339.36</v>
          </cell>
          <cell r="M103">
            <v>84.84</v>
          </cell>
          <cell r="N103">
            <v>12.73</v>
          </cell>
          <cell r="O103">
            <v>436.93</v>
          </cell>
          <cell r="P103">
            <v>678.72</v>
          </cell>
          <cell r="Q103">
            <v>339.36</v>
          </cell>
          <cell r="R103">
            <v>16.97</v>
          </cell>
          <cell r="S103">
            <v>29.69</v>
          </cell>
          <cell r="T103">
            <v>1064.74</v>
          </cell>
        </row>
        <row r="104">
          <cell r="A104">
            <v>100</v>
          </cell>
          <cell r="B104" t="str">
            <v>370304197011180033</v>
          </cell>
          <cell r="C104" t="str">
            <v>城东</v>
          </cell>
          <cell r="D104" t="str">
            <v>北岭</v>
          </cell>
          <cell r="E104" t="str">
            <v>周海韬</v>
          </cell>
          <cell r="F104" t="str">
            <v>370304197011180033</v>
          </cell>
          <cell r="G104" t="e">
            <v>#N/A</v>
          </cell>
          <cell r="H104" t="str">
            <v>37030419******0033</v>
          </cell>
          <cell r="I104" t="str">
            <v>新城镇岗位</v>
          </cell>
          <cell r="J104">
            <v>4242</v>
          </cell>
          <cell r="K104">
            <v>4242</v>
          </cell>
          <cell r="L104">
            <v>339.36</v>
          </cell>
          <cell r="M104">
            <v>84.84</v>
          </cell>
          <cell r="N104">
            <v>12.73</v>
          </cell>
          <cell r="O104">
            <v>436.93</v>
          </cell>
          <cell r="P104">
            <v>678.72</v>
          </cell>
          <cell r="Q104">
            <v>339.36</v>
          </cell>
          <cell r="R104">
            <v>16.97</v>
          </cell>
          <cell r="S104">
            <v>29.69</v>
          </cell>
          <cell r="T104">
            <v>1064.74</v>
          </cell>
        </row>
        <row r="105">
          <cell r="A105">
            <v>101</v>
          </cell>
          <cell r="B105" t="str">
            <v>370304198106116223</v>
          </cell>
          <cell r="C105" t="str">
            <v>城东</v>
          </cell>
          <cell r="D105" t="str">
            <v>后峪</v>
          </cell>
          <cell r="E105" t="str">
            <v>刘伟伟</v>
          </cell>
          <cell r="F105" t="str">
            <v>370304198106116223</v>
          </cell>
          <cell r="G105" t="e">
            <v>#N/A</v>
          </cell>
          <cell r="H105" t="str">
            <v>37030419******6223</v>
          </cell>
          <cell r="I105" t="str">
            <v>新城镇岗位</v>
          </cell>
          <cell r="J105">
            <v>4242</v>
          </cell>
          <cell r="K105">
            <v>4242</v>
          </cell>
          <cell r="L105">
            <v>339.36</v>
          </cell>
          <cell r="M105">
            <v>84.84</v>
          </cell>
          <cell r="N105">
            <v>12.73</v>
          </cell>
          <cell r="O105">
            <v>436.93</v>
          </cell>
          <cell r="P105">
            <v>678.72</v>
          </cell>
          <cell r="Q105">
            <v>339.36</v>
          </cell>
          <cell r="R105">
            <v>16.97</v>
          </cell>
          <cell r="S105">
            <v>29.69</v>
          </cell>
          <cell r="T105">
            <v>1064.74</v>
          </cell>
        </row>
        <row r="106">
          <cell r="A106">
            <v>102</v>
          </cell>
          <cell r="B106" t="str">
            <v>37030419690127271X</v>
          </cell>
          <cell r="C106" t="str">
            <v>城东</v>
          </cell>
          <cell r="D106" t="str">
            <v>后峪</v>
          </cell>
          <cell r="E106" t="str">
            <v>高龙德</v>
          </cell>
          <cell r="F106" t="str">
            <v>37030419690127271X</v>
          </cell>
          <cell r="G106" t="e">
            <v>#N/A</v>
          </cell>
          <cell r="H106" t="str">
            <v>37030419******271X</v>
          </cell>
          <cell r="I106" t="str">
            <v>新城镇岗位</v>
          </cell>
          <cell r="J106">
            <v>4242</v>
          </cell>
          <cell r="K106">
            <v>4242</v>
          </cell>
          <cell r="L106">
            <v>339.36</v>
          </cell>
          <cell r="M106">
            <v>84.84</v>
          </cell>
          <cell r="N106">
            <v>12.73</v>
          </cell>
          <cell r="O106">
            <v>436.93</v>
          </cell>
          <cell r="P106">
            <v>678.72</v>
          </cell>
          <cell r="Q106">
            <v>339.36</v>
          </cell>
          <cell r="R106">
            <v>16.97</v>
          </cell>
          <cell r="S106">
            <v>29.69</v>
          </cell>
          <cell r="T106">
            <v>1064.74</v>
          </cell>
        </row>
        <row r="107">
          <cell r="A107">
            <v>103</v>
          </cell>
          <cell r="B107" t="str">
            <v>370304196602012715</v>
          </cell>
          <cell r="C107" t="str">
            <v>城东</v>
          </cell>
          <cell r="D107" t="str">
            <v>后峪</v>
          </cell>
          <cell r="E107" t="str">
            <v>曲庆强</v>
          </cell>
          <cell r="F107" t="str">
            <v>370304196602012715</v>
          </cell>
          <cell r="G107" t="e">
            <v>#N/A</v>
          </cell>
          <cell r="H107" t="str">
            <v>37030419******2715</v>
          </cell>
          <cell r="I107" t="str">
            <v>新城镇岗位</v>
          </cell>
          <cell r="J107">
            <v>4242</v>
          </cell>
          <cell r="K107">
            <v>4242</v>
          </cell>
          <cell r="L107">
            <v>339.36</v>
          </cell>
          <cell r="M107">
            <v>84.84</v>
          </cell>
          <cell r="N107">
            <v>12.73</v>
          </cell>
          <cell r="O107">
            <v>436.93</v>
          </cell>
          <cell r="P107">
            <v>678.72</v>
          </cell>
          <cell r="Q107">
            <v>339.36</v>
          </cell>
          <cell r="R107">
            <v>16.97</v>
          </cell>
          <cell r="S107">
            <v>29.69</v>
          </cell>
          <cell r="T107">
            <v>1064.74</v>
          </cell>
        </row>
        <row r="108">
          <cell r="A108">
            <v>104</v>
          </cell>
          <cell r="B108" t="str">
            <v>370304196702242710</v>
          </cell>
          <cell r="C108" t="str">
            <v>城东</v>
          </cell>
          <cell r="D108" t="str">
            <v>后峪</v>
          </cell>
          <cell r="E108" t="str">
            <v>王世胜</v>
          </cell>
          <cell r="F108" t="str">
            <v>370304196702242710</v>
          </cell>
          <cell r="G108" t="e">
            <v>#N/A</v>
          </cell>
          <cell r="H108" t="str">
            <v>37030419******2710</v>
          </cell>
          <cell r="I108" t="str">
            <v>新城镇岗位</v>
          </cell>
          <cell r="J108">
            <v>4242</v>
          </cell>
          <cell r="K108">
            <v>4242</v>
          </cell>
          <cell r="L108">
            <v>339.36</v>
          </cell>
          <cell r="M108">
            <v>84.84</v>
          </cell>
          <cell r="N108">
            <v>12.73</v>
          </cell>
          <cell r="O108">
            <v>436.93</v>
          </cell>
          <cell r="P108">
            <v>678.72</v>
          </cell>
          <cell r="Q108">
            <v>339.36</v>
          </cell>
          <cell r="R108">
            <v>16.97</v>
          </cell>
          <cell r="S108">
            <v>29.69</v>
          </cell>
          <cell r="T108">
            <v>1064.74</v>
          </cell>
        </row>
        <row r="109">
          <cell r="A109">
            <v>105</v>
          </cell>
          <cell r="B109" t="str">
            <v>370304197807062729</v>
          </cell>
          <cell r="C109" t="str">
            <v>城东</v>
          </cell>
          <cell r="D109" t="str">
            <v>后峪</v>
          </cell>
          <cell r="E109" t="str">
            <v>王苗</v>
          </cell>
          <cell r="F109" t="str">
            <v>370304197807062729</v>
          </cell>
          <cell r="G109" t="e">
            <v>#N/A</v>
          </cell>
          <cell r="H109" t="str">
            <v>37030419******2729</v>
          </cell>
          <cell r="I109" t="str">
            <v>新城镇岗位</v>
          </cell>
          <cell r="J109">
            <v>4242</v>
          </cell>
          <cell r="K109">
            <v>4242</v>
          </cell>
          <cell r="L109">
            <v>339.36</v>
          </cell>
          <cell r="M109">
            <v>84.84</v>
          </cell>
          <cell r="N109">
            <v>12.73</v>
          </cell>
          <cell r="O109">
            <v>436.93</v>
          </cell>
          <cell r="P109">
            <v>678.72</v>
          </cell>
          <cell r="Q109">
            <v>339.36</v>
          </cell>
          <cell r="R109">
            <v>16.97</v>
          </cell>
          <cell r="S109">
            <v>29.69</v>
          </cell>
          <cell r="T109">
            <v>1064.74</v>
          </cell>
        </row>
        <row r="110">
          <cell r="A110">
            <v>106</v>
          </cell>
          <cell r="B110" t="str">
            <v>370304196604022714</v>
          </cell>
          <cell r="C110" t="str">
            <v>城东</v>
          </cell>
          <cell r="D110" t="str">
            <v>后峪</v>
          </cell>
          <cell r="E110" t="str">
            <v>石绍民</v>
          </cell>
          <cell r="F110" t="str">
            <v>370304196604022714</v>
          </cell>
          <cell r="G110" t="e">
            <v>#N/A</v>
          </cell>
          <cell r="H110" t="str">
            <v>37030419******2714</v>
          </cell>
          <cell r="I110" t="str">
            <v>新城镇岗位</v>
          </cell>
          <cell r="J110">
            <v>4242</v>
          </cell>
          <cell r="K110">
            <v>4242</v>
          </cell>
          <cell r="L110">
            <v>339.36</v>
          </cell>
          <cell r="M110">
            <v>84.84</v>
          </cell>
          <cell r="N110">
            <v>12.73</v>
          </cell>
          <cell r="O110">
            <v>436.93</v>
          </cell>
          <cell r="P110">
            <v>678.72</v>
          </cell>
          <cell r="Q110">
            <v>339.36</v>
          </cell>
          <cell r="R110">
            <v>16.97</v>
          </cell>
          <cell r="S110">
            <v>29.69</v>
          </cell>
          <cell r="T110">
            <v>1064.74</v>
          </cell>
        </row>
        <row r="111">
          <cell r="A111">
            <v>107</v>
          </cell>
          <cell r="B111" t="str">
            <v>370304196902282717</v>
          </cell>
          <cell r="C111" t="str">
            <v>城东</v>
          </cell>
          <cell r="D111" t="str">
            <v>后峪</v>
          </cell>
          <cell r="E111" t="str">
            <v>于绍镇</v>
          </cell>
          <cell r="F111" t="str">
            <v>370304196902282717</v>
          </cell>
          <cell r="G111" t="e">
            <v>#N/A</v>
          </cell>
          <cell r="H111" t="str">
            <v>37030419******2717</v>
          </cell>
          <cell r="I111" t="str">
            <v>新城镇岗位</v>
          </cell>
          <cell r="J111">
            <v>4242</v>
          </cell>
          <cell r="K111">
            <v>4242</v>
          </cell>
          <cell r="L111">
            <v>339.36</v>
          </cell>
          <cell r="M111">
            <v>84.84</v>
          </cell>
          <cell r="N111">
            <v>12.73</v>
          </cell>
          <cell r="O111">
            <v>436.93</v>
          </cell>
          <cell r="P111">
            <v>678.72</v>
          </cell>
          <cell r="Q111">
            <v>339.36</v>
          </cell>
          <cell r="R111">
            <v>16.97</v>
          </cell>
          <cell r="S111">
            <v>29.69</v>
          </cell>
          <cell r="T111">
            <v>1064.74</v>
          </cell>
        </row>
        <row r="112">
          <cell r="A112">
            <v>108</v>
          </cell>
          <cell r="B112" t="str">
            <v>370304197211242737</v>
          </cell>
          <cell r="C112" t="str">
            <v>城东</v>
          </cell>
          <cell r="D112" t="str">
            <v>后峪</v>
          </cell>
          <cell r="E112" t="str">
            <v>孙胜勇</v>
          </cell>
          <cell r="F112" t="str">
            <v>370304197211242737</v>
          </cell>
          <cell r="G112" t="e">
            <v>#N/A</v>
          </cell>
          <cell r="H112" t="str">
            <v>37030419******2737</v>
          </cell>
          <cell r="I112" t="str">
            <v>新城镇岗位</v>
          </cell>
          <cell r="J112">
            <v>4242</v>
          </cell>
          <cell r="K112">
            <v>4242</v>
          </cell>
          <cell r="L112">
            <v>339.36</v>
          </cell>
          <cell r="M112">
            <v>84.84</v>
          </cell>
          <cell r="N112">
            <v>12.73</v>
          </cell>
          <cell r="O112">
            <v>436.93</v>
          </cell>
          <cell r="P112">
            <v>678.72</v>
          </cell>
          <cell r="Q112">
            <v>339.36</v>
          </cell>
          <cell r="R112">
            <v>16.97</v>
          </cell>
          <cell r="S112">
            <v>29.69</v>
          </cell>
          <cell r="T112">
            <v>1064.74</v>
          </cell>
        </row>
        <row r="113">
          <cell r="A113">
            <v>109</v>
          </cell>
          <cell r="B113" t="str">
            <v>370304197201212710</v>
          </cell>
          <cell r="C113" t="str">
            <v>城东</v>
          </cell>
          <cell r="D113" t="str">
            <v>后峪</v>
          </cell>
          <cell r="E113" t="str">
            <v>宗秀鹏</v>
          </cell>
          <cell r="F113" t="str">
            <v>370304197201212710</v>
          </cell>
          <cell r="G113" t="e">
            <v>#N/A</v>
          </cell>
          <cell r="H113" t="str">
            <v>37030419******2710</v>
          </cell>
          <cell r="I113" t="str">
            <v>新城镇岗位</v>
          </cell>
          <cell r="J113">
            <v>4242</v>
          </cell>
          <cell r="K113">
            <v>4242</v>
          </cell>
          <cell r="L113">
            <v>339.36</v>
          </cell>
          <cell r="M113">
            <v>84.84</v>
          </cell>
          <cell r="N113">
            <v>12.73</v>
          </cell>
          <cell r="O113">
            <v>436.93</v>
          </cell>
          <cell r="P113">
            <v>678.72</v>
          </cell>
          <cell r="Q113">
            <v>339.36</v>
          </cell>
          <cell r="R113">
            <v>16.97</v>
          </cell>
          <cell r="S113">
            <v>29.69</v>
          </cell>
          <cell r="T113">
            <v>1064.74</v>
          </cell>
        </row>
        <row r="114">
          <cell r="A114">
            <v>110</v>
          </cell>
          <cell r="B114" t="str">
            <v>370304196411202719</v>
          </cell>
          <cell r="C114" t="str">
            <v>城东</v>
          </cell>
          <cell r="D114" t="str">
            <v>安上</v>
          </cell>
          <cell r="E114" t="str">
            <v>王化奎</v>
          </cell>
          <cell r="F114" t="str">
            <v>370304196411202719</v>
          </cell>
          <cell r="G114" t="e">
            <v>#N/A</v>
          </cell>
          <cell r="H114" t="str">
            <v>37030419******2719</v>
          </cell>
          <cell r="I114" t="str">
            <v>新城镇岗位</v>
          </cell>
          <cell r="J114">
            <v>4242</v>
          </cell>
          <cell r="K114">
            <v>4242</v>
          </cell>
          <cell r="L114">
            <v>339.36</v>
          </cell>
          <cell r="M114">
            <v>84.84</v>
          </cell>
          <cell r="N114">
            <v>12.73</v>
          </cell>
          <cell r="O114">
            <v>436.93</v>
          </cell>
          <cell r="P114">
            <v>678.72</v>
          </cell>
          <cell r="Q114">
            <v>339.36</v>
          </cell>
          <cell r="R114">
            <v>16.97</v>
          </cell>
          <cell r="S114">
            <v>29.69</v>
          </cell>
          <cell r="T114">
            <v>1064.74</v>
          </cell>
        </row>
        <row r="115">
          <cell r="A115">
            <v>111</v>
          </cell>
          <cell r="B115" t="str">
            <v>370304198101044726</v>
          </cell>
          <cell r="C115" t="str">
            <v>城东</v>
          </cell>
          <cell r="D115" t="str">
            <v>安上</v>
          </cell>
          <cell r="E115" t="str">
            <v>杨向辉</v>
          </cell>
          <cell r="F115" t="str">
            <v>370304198101044726</v>
          </cell>
          <cell r="G115" t="e">
            <v>#N/A</v>
          </cell>
          <cell r="H115" t="str">
            <v>37030419******4726</v>
          </cell>
          <cell r="I115" t="str">
            <v>新城镇岗位</v>
          </cell>
          <cell r="J115">
            <v>4242</v>
          </cell>
          <cell r="K115">
            <v>4242</v>
          </cell>
          <cell r="L115">
            <v>339.36</v>
          </cell>
          <cell r="M115">
            <v>84.84</v>
          </cell>
          <cell r="N115">
            <v>12.73</v>
          </cell>
          <cell r="O115">
            <v>436.93</v>
          </cell>
          <cell r="P115">
            <v>678.72</v>
          </cell>
          <cell r="Q115">
            <v>339.36</v>
          </cell>
          <cell r="R115">
            <v>16.97</v>
          </cell>
          <cell r="S115">
            <v>29.69</v>
          </cell>
          <cell r="T115">
            <v>1064.74</v>
          </cell>
        </row>
        <row r="116">
          <cell r="A116">
            <v>112</v>
          </cell>
          <cell r="B116" t="str">
            <v>370304197901262743</v>
          </cell>
          <cell r="C116" t="str">
            <v>城东</v>
          </cell>
          <cell r="D116" t="str">
            <v>安上</v>
          </cell>
          <cell r="E116" t="str">
            <v>王梓欣</v>
          </cell>
          <cell r="F116" t="str">
            <v>370304197901262743</v>
          </cell>
          <cell r="G116" t="e">
            <v>#N/A</v>
          </cell>
          <cell r="H116" t="str">
            <v>37030419******2743</v>
          </cell>
          <cell r="I116" t="str">
            <v>新城镇岗位</v>
          </cell>
          <cell r="J116">
            <v>4242</v>
          </cell>
          <cell r="K116">
            <v>4242</v>
          </cell>
          <cell r="L116">
            <v>339.36</v>
          </cell>
          <cell r="M116">
            <v>84.84</v>
          </cell>
          <cell r="N116">
            <v>12.73</v>
          </cell>
          <cell r="O116">
            <v>436.93</v>
          </cell>
          <cell r="P116">
            <v>678.72</v>
          </cell>
          <cell r="Q116">
            <v>339.36</v>
          </cell>
          <cell r="R116">
            <v>16.97</v>
          </cell>
          <cell r="S116">
            <v>29.69</v>
          </cell>
          <cell r="T116">
            <v>1064.74</v>
          </cell>
        </row>
        <row r="117">
          <cell r="A117">
            <v>113</v>
          </cell>
          <cell r="B117" t="str">
            <v>370304198008102725</v>
          </cell>
          <cell r="C117" t="str">
            <v>城东</v>
          </cell>
          <cell r="D117" t="str">
            <v>安上</v>
          </cell>
          <cell r="E117" t="str">
            <v>田群</v>
          </cell>
          <cell r="F117" t="str">
            <v>370304198008102725</v>
          </cell>
          <cell r="G117" t="e">
            <v>#N/A</v>
          </cell>
          <cell r="H117" t="str">
            <v>37030419******2725</v>
          </cell>
          <cell r="I117" t="str">
            <v>新城镇岗位</v>
          </cell>
          <cell r="J117">
            <v>4242</v>
          </cell>
          <cell r="K117">
            <v>4242</v>
          </cell>
          <cell r="L117">
            <v>339.36</v>
          </cell>
          <cell r="M117">
            <v>84.84</v>
          </cell>
          <cell r="N117">
            <v>12.73</v>
          </cell>
          <cell r="O117">
            <v>436.93</v>
          </cell>
          <cell r="P117">
            <v>678.72</v>
          </cell>
          <cell r="Q117">
            <v>339.36</v>
          </cell>
          <cell r="R117">
            <v>16.97</v>
          </cell>
          <cell r="S117">
            <v>29.69</v>
          </cell>
          <cell r="T117">
            <v>1064.74</v>
          </cell>
        </row>
        <row r="118">
          <cell r="A118">
            <v>114</v>
          </cell>
          <cell r="B118" t="str">
            <v>37030419791204272X</v>
          </cell>
          <cell r="C118" t="str">
            <v>城东</v>
          </cell>
          <cell r="D118" t="str">
            <v>安上</v>
          </cell>
          <cell r="E118" t="str">
            <v>王翠霞</v>
          </cell>
          <cell r="F118" t="str">
            <v>37030419791204272X</v>
          </cell>
          <cell r="G118" t="e">
            <v>#N/A</v>
          </cell>
          <cell r="H118" t="str">
            <v>37030419******272X</v>
          </cell>
          <cell r="I118" t="str">
            <v>新城镇岗位</v>
          </cell>
          <cell r="J118">
            <v>4242</v>
          </cell>
          <cell r="K118">
            <v>4242</v>
          </cell>
          <cell r="L118">
            <v>339.36</v>
          </cell>
          <cell r="M118">
            <v>84.84</v>
          </cell>
          <cell r="N118">
            <v>12.73</v>
          </cell>
          <cell r="O118">
            <v>436.93</v>
          </cell>
          <cell r="P118">
            <v>678.72</v>
          </cell>
          <cell r="Q118">
            <v>339.36</v>
          </cell>
          <cell r="R118">
            <v>16.97</v>
          </cell>
          <cell r="S118">
            <v>29.69</v>
          </cell>
          <cell r="T118">
            <v>1064.74</v>
          </cell>
        </row>
        <row r="119">
          <cell r="A119">
            <v>115</v>
          </cell>
          <cell r="B119" t="str">
            <v>370304197903272726</v>
          </cell>
          <cell r="C119" t="str">
            <v>城东</v>
          </cell>
          <cell r="D119" t="str">
            <v>安上</v>
          </cell>
          <cell r="E119" t="str">
            <v>薛静</v>
          </cell>
          <cell r="F119" t="str">
            <v>370304197903272726</v>
          </cell>
          <cell r="G119" t="e">
            <v>#N/A</v>
          </cell>
          <cell r="H119" t="str">
            <v>37030419******2726</v>
          </cell>
          <cell r="I119" t="str">
            <v>新城镇岗位</v>
          </cell>
          <cell r="J119">
            <v>4242</v>
          </cell>
          <cell r="K119">
            <v>4242</v>
          </cell>
          <cell r="L119">
            <v>339.36</v>
          </cell>
          <cell r="M119">
            <v>84.84</v>
          </cell>
          <cell r="N119">
            <v>12.73</v>
          </cell>
          <cell r="O119">
            <v>436.93</v>
          </cell>
          <cell r="P119">
            <v>678.72</v>
          </cell>
          <cell r="Q119">
            <v>339.36</v>
          </cell>
          <cell r="R119">
            <v>16.97</v>
          </cell>
          <cell r="S119">
            <v>29.69</v>
          </cell>
          <cell r="T119">
            <v>1064.74</v>
          </cell>
        </row>
        <row r="120">
          <cell r="A120">
            <v>116</v>
          </cell>
          <cell r="B120" t="str">
            <v>370304198306096220</v>
          </cell>
          <cell r="C120" t="str">
            <v>城东</v>
          </cell>
          <cell r="D120" t="str">
            <v>安上</v>
          </cell>
          <cell r="E120" t="str">
            <v>马盼盼</v>
          </cell>
          <cell r="F120" t="str">
            <v>370304198306096220</v>
          </cell>
          <cell r="G120" t="e">
            <v>#N/A</v>
          </cell>
          <cell r="H120" t="str">
            <v>37030419******6220</v>
          </cell>
          <cell r="I120" t="str">
            <v>新城镇岗位</v>
          </cell>
          <cell r="J120">
            <v>4242</v>
          </cell>
          <cell r="K120">
            <v>4242</v>
          </cell>
          <cell r="L120">
            <v>339.36</v>
          </cell>
          <cell r="M120">
            <v>84.84</v>
          </cell>
          <cell r="N120">
            <v>12.73</v>
          </cell>
          <cell r="O120">
            <v>436.93</v>
          </cell>
          <cell r="P120">
            <v>678.72</v>
          </cell>
          <cell r="Q120">
            <v>339.36</v>
          </cell>
          <cell r="R120">
            <v>16.97</v>
          </cell>
          <cell r="S120">
            <v>29.69</v>
          </cell>
          <cell r="T120">
            <v>1064.74</v>
          </cell>
        </row>
        <row r="121">
          <cell r="A121">
            <v>117</v>
          </cell>
          <cell r="B121" t="str">
            <v>370304198208285124</v>
          </cell>
          <cell r="C121" t="str">
            <v>城东</v>
          </cell>
          <cell r="D121" t="str">
            <v>安上</v>
          </cell>
          <cell r="E121" t="str">
            <v>尹卫利</v>
          </cell>
          <cell r="F121" t="str">
            <v>370304198208285124</v>
          </cell>
          <cell r="G121" t="e">
            <v>#N/A</v>
          </cell>
          <cell r="H121" t="str">
            <v>37030419******5124</v>
          </cell>
          <cell r="I121" t="str">
            <v>新城镇岗位</v>
          </cell>
          <cell r="J121">
            <v>4242</v>
          </cell>
          <cell r="K121">
            <v>4242</v>
          </cell>
          <cell r="L121">
            <v>339.36</v>
          </cell>
          <cell r="M121">
            <v>84.84</v>
          </cell>
          <cell r="N121">
            <v>12.73</v>
          </cell>
          <cell r="O121">
            <v>436.93</v>
          </cell>
          <cell r="P121">
            <v>678.72</v>
          </cell>
          <cell r="Q121">
            <v>339.36</v>
          </cell>
          <cell r="R121">
            <v>16.97</v>
          </cell>
          <cell r="S121">
            <v>29.69</v>
          </cell>
          <cell r="T121">
            <v>1064.74</v>
          </cell>
        </row>
        <row r="122">
          <cell r="A122">
            <v>118</v>
          </cell>
          <cell r="B122" t="str">
            <v>370321198109070925</v>
          </cell>
          <cell r="C122" t="str">
            <v>城东</v>
          </cell>
          <cell r="D122" t="str">
            <v>安上</v>
          </cell>
          <cell r="E122" t="str">
            <v>姚丽华</v>
          </cell>
          <cell r="F122" t="str">
            <v>370321198109070925</v>
          </cell>
          <cell r="G122" t="e">
            <v>#N/A</v>
          </cell>
          <cell r="H122" t="str">
            <v>37032119******0925</v>
          </cell>
          <cell r="I122" t="str">
            <v>新城镇岗位</v>
          </cell>
          <cell r="J122">
            <v>4242</v>
          </cell>
          <cell r="K122">
            <v>4242</v>
          </cell>
          <cell r="L122">
            <v>339.36</v>
          </cell>
          <cell r="M122">
            <v>84.84</v>
          </cell>
          <cell r="N122">
            <v>12.73</v>
          </cell>
          <cell r="O122">
            <v>436.93</v>
          </cell>
          <cell r="P122">
            <v>678.72</v>
          </cell>
          <cell r="Q122">
            <v>339.36</v>
          </cell>
          <cell r="R122">
            <v>16.97</v>
          </cell>
          <cell r="S122">
            <v>29.69</v>
          </cell>
          <cell r="T122">
            <v>1064.74</v>
          </cell>
        </row>
        <row r="123">
          <cell r="A123">
            <v>119</v>
          </cell>
          <cell r="B123" t="str">
            <v>37030419781119314X</v>
          </cell>
          <cell r="C123" t="str">
            <v>城东</v>
          </cell>
          <cell r="D123" t="str">
            <v>安上</v>
          </cell>
          <cell r="E123" t="str">
            <v>焦坤</v>
          </cell>
          <cell r="F123" t="str">
            <v>37030419781119314X</v>
          </cell>
          <cell r="G123" t="e">
            <v>#N/A</v>
          </cell>
          <cell r="H123" t="str">
            <v>37030419******314X</v>
          </cell>
          <cell r="I123" t="str">
            <v>新城镇岗位</v>
          </cell>
          <cell r="J123">
            <v>4242</v>
          </cell>
          <cell r="K123">
            <v>4242</v>
          </cell>
          <cell r="L123">
            <v>339.36</v>
          </cell>
          <cell r="M123">
            <v>84.84</v>
          </cell>
          <cell r="N123">
            <v>12.73</v>
          </cell>
          <cell r="O123">
            <v>436.93</v>
          </cell>
          <cell r="P123">
            <v>678.72</v>
          </cell>
          <cell r="Q123">
            <v>339.36</v>
          </cell>
          <cell r="R123">
            <v>16.97</v>
          </cell>
          <cell r="S123">
            <v>29.69</v>
          </cell>
          <cell r="T123">
            <v>1064.74</v>
          </cell>
        </row>
        <row r="124">
          <cell r="A124">
            <v>120</v>
          </cell>
          <cell r="B124" t="str">
            <v>370304197812180623</v>
          </cell>
          <cell r="C124" t="str">
            <v>城东</v>
          </cell>
          <cell r="D124" t="str">
            <v>良庄</v>
          </cell>
          <cell r="E124" t="str">
            <v>邵娜</v>
          </cell>
          <cell r="F124" t="str">
            <v>370304197812180623</v>
          </cell>
          <cell r="G124" t="e">
            <v>#N/A</v>
          </cell>
          <cell r="H124" t="str">
            <v>37030419******0623</v>
          </cell>
          <cell r="I124" t="str">
            <v>新城镇岗位</v>
          </cell>
          <cell r="J124">
            <v>4242</v>
          </cell>
          <cell r="K124">
            <v>4242</v>
          </cell>
          <cell r="L124">
            <v>339.36</v>
          </cell>
          <cell r="M124">
            <v>84.84</v>
          </cell>
          <cell r="N124">
            <v>12.73</v>
          </cell>
          <cell r="O124">
            <v>436.93</v>
          </cell>
          <cell r="P124">
            <v>678.72</v>
          </cell>
          <cell r="Q124">
            <v>339.36</v>
          </cell>
          <cell r="R124">
            <v>16.97</v>
          </cell>
          <cell r="S124">
            <v>29.69</v>
          </cell>
          <cell r="T124">
            <v>1064.74</v>
          </cell>
        </row>
        <row r="125">
          <cell r="A125">
            <v>121</v>
          </cell>
          <cell r="B125" t="str">
            <v>37030419651229275X</v>
          </cell>
          <cell r="C125" t="str">
            <v>城东</v>
          </cell>
          <cell r="D125" t="str">
            <v>五龙</v>
          </cell>
          <cell r="E125" t="str">
            <v>张金祥</v>
          </cell>
          <cell r="F125" t="str">
            <v>37030419651229275X</v>
          </cell>
          <cell r="G125" t="e">
            <v>#N/A</v>
          </cell>
          <cell r="H125" t="str">
            <v>37030419******275X</v>
          </cell>
          <cell r="I125" t="str">
            <v>新城镇岗位</v>
          </cell>
          <cell r="J125">
            <v>4242</v>
          </cell>
          <cell r="K125">
            <v>4242</v>
          </cell>
          <cell r="L125">
            <v>339.36</v>
          </cell>
          <cell r="M125">
            <v>84.84</v>
          </cell>
          <cell r="N125">
            <v>12.73</v>
          </cell>
          <cell r="O125">
            <v>436.93</v>
          </cell>
          <cell r="P125">
            <v>678.72</v>
          </cell>
          <cell r="Q125">
            <v>339.36</v>
          </cell>
          <cell r="R125">
            <v>16.97</v>
          </cell>
          <cell r="S125">
            <v>29.69</v>
          </cell>
          <cell r="T125">
            <v>1064.74</v>
          </cell>
        </row>
        <row r="126">
          <cell r="A126">
            <v>122</v>
          </cell>
          <cell r="B126" t="str">
            <v>370304198005072727</v>
          </cell>
          <cell r="C126" t="str">
            <v>城东</v>
          </cell>
          <cell r="D126" t="str">
            <v>五龙</v>
          </cell>
          <cell r="E126" t="str">
            <v>宋娜娜</v>
          </cell>
          <cell r="F126" t="str">
            <v>370304198005072727</v>
          </cell>
          <cell r="G126" t="e">
            <v>#N/A</v>
          </cell>
          <cell r="H126" t="str">
            <v>37030419******2727</v>
          </cell>
          <cell r="I126" t="str">
            <v>新城镇岗位</v>
          </cell>
          <cell r="J126">
            <v>4242</v>
          </cell>
          <cell r="K126">
            <v>4242</v>
          </cell>
          <cell r="L126">
            <v>339.36</v>
          </cell>
          <cell r="M126">
            <v>84.84</v>
          </cell>
          <cell r="N126">
            <v>12.73</v>
          </cell>
          <cell r="O126">
            <v>436.93</v>
          </cell>
          <cell r="P126">
            <v>678.72</v>
          </cell>
          <cell r="Q126">
            <v>339.36</v>
          </cell>
          <cell r="R126">
            <v>16.97</v>
          </cell>
          <cell r="S126">
            <v>29.69</v>
          </cell>
          <cell r="T126">
            <v>1064.74</v>
          </cell>
        </row>
        <row r="127">
          <cell r="A127">
            <v>123</v>
          </cell>
          <cell r="B127" t="str">
            <v>370304197002060611</v>
          </cell>
          <cell r="C127" t="str">
            <v>城东</v>
          </cell>
          <cell r="D127" t="str">
            <v>五龙</v>
          </cell>
          <cell r="E127" t="str">
            <v>刘明</v>
          </cell>
          <cell r="F127" t="str">
            <v>370304197002060611</v>
          </cell>
          <cell r="G127" t="e">
            <v>#N/A</v>
          </cell>
          <cell r="H127" t="str">
            <v>37030419******0611</v>
          </cell>
          <cell r="I127" t="str">
            <v>新城镇岗位</v>
          </cell>
          <cell r="J127">
            <v>4242</v>
          </cell>
          <cell r="K127">
            <v>4242</v>
          </cell>
          <cell r="L127">
            <v>339.36</v>
          </cell>
          <cell r="M127">
            <v>84.84</v>
          </cell>
          <cell r="N127">
            <v>12.73</v>
          </cell>
          <cell r="O127">
            <v>436.93</v>
          </cell>
          <cell r="P127">
            <v>678.72</v>
          </cell>
          <cell r="Q127">
            <v>339.36</v>
          </cell>
          <cell r="R127">
            <v>16.97</v>
          </cell>
          <cell r="S127">
            <v>29.69</v>
          </cell>
          <cell r="T127">
            <v>1064.74</v>
          </cell>
        </row>
        <row r="128">
          <cell r="A128">
            <v>124</v>
          </cell>
          <cell r="B128" t="str">
            <v>370304197802090325</v>
          </cell>
          <cell r="C128" t="str">
            <v>城东</v>
          </cell>
          <cell r="D128" t="str">
            <v>五龙</v>
          </cell>
          <cell r="E128" t="str">
            <v>李云</v>
          </cell>
          <cell r="F128" t="str">
            <v>370304197802090325</v>
          </cell>
          <cell r="G128" t="e">
            <v>#N/A</v>
          </cell>
          <cell r="H128" t="str">
            <v>37030419******0325</v>
          </cell>
          <cell r="I128" t="str">
            <v>新城镇岗位</v>
          </cell>
          <cell r="J128">
            <v>4242</v>
          </cell>
          <cell r="K128">
            <v>4242</v>
          </cell>
          <cell r="L128">
            <v>339.36</v>
          </cell>
          <cell r="M128">
            <v>84.84</v>
          </cell>
          <cell r="N128">
            <v>12.73</v>
          </cell>
          <cell r="O128">
            <v>436.93</v>
          </cell>
          <cell r="P128">
            <v>678.72</v>
          </cell>
          <cell r="Q128">
            <v>339.36</v>
          </cell>
          <cell r="R128">
            <v>16.97</v>
          </cell>
          <cell r="S128">
            <v>29.69</v>
          </cell>
          <cell r="T128">
            <v>1064.74</v>
          </cell>
        </row>
        <row r="129">
          <cell r="A129">
            <v>125</v>
          </cell>
          <cell r="B129" t="str">
            <v>370304197501051648</v>
          </cell>
          <cell r="C129" t="str">
            <v>城东</v>
          </cell>
          <cell r="D129" t="str">
            <v>五龙</v>
          </cell>
          <cell r="E129" t="str">
            <v>董明</v>
          </cell>
          <cell r="F129" t="str">
            <v>370304197501051648</v>
          </cell>
          <cell r="G129" t="e">
            <v>#N/A</v>
          </cell>
          <cell r="H129" t="str">
            <v>37030419******1648</v>
          </cell>
          <cell r="I129" t="str">
            <v>新城镇岗位</v>
          </cell>
          <cell r="J129">
            <v>4242</v>
          </cell>
          <cell r="K129">
            <v>4242</v>
          </cell>
          <cell r="L129">
            <v>339.36</v>
          </cell>
          <cell r="M129">
            <v>84.84</v>
          </cell>
          <cell r="N129">
            <v>12.73</v>
          </cell>
          <cell r="O129">
            <v>436.93</v>
          </cell>
          <cell r="P129">
            <v>678.72</v>
          </cell>
          <cell r="Q129">
            <v>339.36</v>
          </cell>
          <cell r="R129">
            <v>16.97</v>
          </cell>
          <cell r="S129">
            <v>29.69</v>
          </cell>
          <cell r="T129">
            <v>1064.74</v>
          </cell>
        </row>
        <row r="130">
          <cell r="A130">
            <v>126</v>
          </cell>
          <cell r="B130" t="str">
            <v>370304196808072713</v>
          </cell>
          <cell r="C130" t="str">
            <v>城东</v>
          </cell>
          <cell r="D130" t="str">
            <v>五龙</v>
          </cell>
          <cell r="E130" t="str">
            <v>胡钦弟</v>
          </cell>
          <cell r="F130" t="str">
            <v>370304196808072713</v>
          </cell>
          <cell r="G130" t="e">
            <v>#N/A</v>
          </cell>
          <cell r="H130" t="str">
            <v>37030419******2713</v>
          </cell>
          <cell r="I130" t="str">
            <v>新城镇岗位</v>
          </cell>
          <cell r="J130">
            <v>4242</v>
          </cell>
          <cell r="K130">
            <v>4242</v>
          </cell>
          <cell r="L130">
            <v>339.36</v>
          </cell>
          <cell r="M130">
            <v>84.84</v>
          </cell>
          <cell r="N130">
            <v>12.73</v>
          </cell>
          <cell r="O130">
            <v>436.93</v>
          </cell>
          <cell r="P130">
            <v>678.72</v>
          </cell>
          <cell r="Q130">
            <v>339.36</v>
          </cell>
          <cell r="R130">
            <v>16.97</v>
          </cell>
          <cell r="S130">
            <v>29.69</v>
          </cell>
          <cell r="T130">
            <v>1064.74</v>
          </cell>
        </row>
        <row r="131">
          <cell r="A131">
            <v>127</v>
          </cell>
          <cell r="B131" t="str">
            <v>370304197909190027</v>
          </cell>
          <cell r="C131" t="str">
            <v>城东</v>
          </cell>
          <cell r="D131" t="str">
            <v>城中</v>
          </cell>
          <cell r="E131" t="str">
            <v>朱媛</v>
          </cell>
          <cell r="F131" t="str">
            <v>370304197909190027</v>
          </cell>
          <cell r="G131" t="e">
            <v>#N/A</v>
          </cell>
          <cell r="H131" t="str">
            <v>37030419******0027</v>
          </cell>
          <cell r="I131" t="str">
            <v>新城镇岗位</v>
          </cell>
          <cell r="J131">
            <v>4242</v>
          </cell>
          <cell r="K131">
            <v>4242</v>
          </cell>
          <cell r="L131">
            <v>339.36</v>
          </cell>
          <cell r="M131">
            <v>84.84</v>
          </cell>
          <cell r="N131">
            <v>12.73</v>
          </cell>
          <cell r="O131">
            <v>436.93</v>
          </cell>
          <cell r="P131">
            <v>678.72</v>
          </cell>
          <cell r="Q131">
            <v>339.36</v>
          </cell>
          <cell r="R131">
            <v>16.97</v>
          </cell>
          <cell r="S131">
            <v>29.69</v>
          </cell>
          <cell r="T131">
            <v>1064.74</v>
          </cell>
        </row>
        <row r="132">
          <cell r="A132">
            <v>128</v>
          </cell>
          <cell r="B132" t="str">
            <v>37030419750701272X</v>
          </cell>
          <cell r="C132" t="str">
            <v>城东</v>
          </cell>
          <cell r="D132" t="str">
            <v>城中</v>
          </cell>
          <cell r="E132" t="str">
            <v>范翠霞</v>
          </cell>
          <cell r="F132" t="str">
            <v>37030419750701272X</v>
          </cell>
          <cell r="G132" t="e">
            <v>#N/A</v>
          </cell>
          <cell r="H132" t="str">
            <v>37030419******272X</v>
          </cell>
          <cell r="I132" t="str">
            <v>新城镇岗位</v>
          </cell>
          <cell r="J132">
            <v>4242</v>
          </cell>
          <cell r="K132">
            <v>4242</v>
          </cell>
          <cell r="L132">
            <v>339.36</v>
          </cell>
          <cell r="M132">
            <v>84.84</v>
          </cell>
          <cell r="N132">
            <v>12.73</v>
          </cell>
          <cell r="O132">
            <v>436.93</v>
          </cell>
          <cell r="P132">
            <v>678.72</v>
          </cell>
          <cell r="Q132">
            <v>339.36</v>
          </cell>
          <cell r="R132">
            <v>16.97</v>
          </cell>
          <cell r="S132">
            <v>29.69</v>
          </cell>
          <cell r="T132">
            <v>1064.74</v>
          </cell>
        </row>
        <row r="133">
          <cell r="A133">
            <v>129</v>
          </cell>
          <cell r="B133" t="str">
            <v>370304197006220010</v>
          </cell>
          <cell r="C133" t="str">
            <v>城东</v>
          </cell>
          <cell r="D133" t="str">
            <v>城中</v>
          </cell>
          <cell r="E133" t="str">
            <v>刘凯</v>
          </cell>
          <cell r="F133" t="str">
            <v>370304197006220010</v>
          </cell>
          <cell r="G133" t="e">
            <v>#N/A</v>
          </cell>
          <cell r="H133" t="str">
            <v>37030419******0010</v>
          </cell>
          <cell r="I133" t="str">
            <v>新城镇岗位</v>
          </cell>
          <cell r="J133">
            <v>4242</v>
          </cell>
          <cell r="K133">
            <v>4242</v>
          </cell>
          <cell r="L133">
            <v>339.36</v>
          </cell>
          <cell r="M133">
            <v>84.84</v>
          </cell>
          <cell r="N133">
            <v>12.73</v>
          </cell>
          <cell r="O133">
            <v>436.93</v>
          </cell>
          <cell r="P133">
            <v>678.72</v>
          </cell>
          <cell r="Q133">
            <v>339.36</v>
          </cell>
          <cell r="R133">
            <v>16.97</v>
          </cell>
          <cell r="S133">
            <v>29.69</v>
          </cell>
          <cell r="T133">
            <v>1064.74</v>
          </cell>
        </row>
        <row r="134">
          <cell r="A134">
            <v>130</v>
          </cell>
          <cell r="B134" t="str">
            <v>370304196904300050</v>
          </cell>
          <cell r="C134" t="str">
            <v>城东</v>
          </cell>
          <cell r="D134" t="str">
            <v>城中</v>
          </cell>
          <cell r="E134" t="str">
            <v>蒋志强</v>
          </cell>
          <cell r="F134" t="str">
            <v>370304196904300050</v>
          </cell>
          <cell r="G134" t="e">
            <v>#N/A</v>
          </cell>
          <cell r="H134" t="str">
            <v>37030419******0050</v>
          </cell>
          <cell r="I134" t="str">
            <v>新城镇岗位</v>
          </cell>
          <cell r="J134">
            <v>4242</v>
          </cell>
          <cell r="K134">
            <v>4242</v>
          </cell>
          <cell r="L134">
            <v>339.36</v>
          </cell>
          <cell r="M134">
            <v>84.84</v>
          </cell>
          <cell r="N134">
            <v>12.73</v>
          </cell>
          <cell r="O134">
            <v>436.93</v>
          </cell>
          <cell r="P134">
            <v>678.72</v>
          </cell>
          <cell r="Q134">
            <v>339.36</v>
          </cell>
          <cell r="R134">
            <v>16.97</v>
          </cell>
          <cell r="S134">
            <v>29.69</v>
          </cell>
          <cell r="T134">
            <v>1064.74</v>
          </cell>
        </row>
        <row r="135">
          <cell r="A135">
            <v>131</v>
          </cell>
          <cell r="B135" t="str">
            <v>370304196811190016</v>
          </cell>
          <cell r="C135" t="str">
            <v>城东</v>
          </cell>
          <cell r="D135" t="str">
            <v>城中</v>
          </cell>
          <cell r="E135" t="str">
            <v>孙勇</v>
          </cell>
          <cell r="F135" t="str">
            <v>370304196811190016</v>
          </cell>
          <cell r="G135" t="e">
            <v>#N/A</v>
          </cell>
          <cell r="H135" t="str">
            <v>37030419******0016</v>
          </cell>
          <cell r="I135" t="str">
            <v>新城镇岗位</v>
          </cell>
          <cell r="J135">
            <v>4242</v>
          </cell>
          <cell r="K135">
            <v>4242</v>
          </cell>
          <cell r="L135">
            <v>339.36</v>
          </cell>
          <cell r="M135">
            <v>84.84</v>
          </cell>
          <cell r="N135">
            <v>12.73</v>
          </cell>
          <cell r="O135">
            <v>436.93</v>
          </cell>
          <cell r="P135">
            <v>678.72</v>
          </cell>
          <cell r="Q135">
            <v>339.36</v>
          </cell>
          <cell r="R135">
            <v>16.97</v>
          </cell>
          <cell r="S135">
            <v>29.69</v>
          </cell>
          <cell r="T135">
            <v>1064.74</v>
          </cell>
        </row>
        <row r="136">
          <cell r="A136">
            <v>132</v>
          </cell>
          <cell r="B136" t="str">
            <v>370304197209133910</v>
          </cell>
          <cell r="C136" t="str">
            <v>城东</v>
          </cell>
          <cell r="D136" t="str">
            <v>翡翠园</v>
          </cell>
          <cell r="E136" t="str">
            <v>李永星</v>
          </cell>
          <cell r="F136" t="str">
            <v>370304197209133910</v>
          </cell>
          <cell r="G136" t="e">
            <v>#N/A</v>
          </cell>
          <cell r="H136" t="str">
            <v>37030419******3910</v>
          </cell>
          <cell r="I136" t="str">
            <v>新城镇岗位</v>
          </cell>
          <cell r="J136">
            <v>4242</v>
          </cell>
          <cell r="K136">
            <v>4242</v>
          </cell>
          <cell r="L136">
            <v>339.36</v>
          </cell>
          <cell r="M136">
            <v>84.84</v>
          </cell>
          <cell r="N136">
            <v>12.73</v>
          </cell>
          <cell r="O136">
            <v>436.93</v>
          </cell>
          <cell r="P136">
            <v>678.72</v>
          </cell>
          <cell r="Q136">
            <v>339.36</v>
          </cell>
          <cell r="R136">
            <v>16.97</v>
          </cell>
          <cell r="S136">
            <v>29.69</v>
          </cell>
          <cell r="T136">
            <v>1064.74</v>
          </cell>
        </row>
        <row r="137">
          <cell r="A137">
            <v>133</v>
          </cell>
          <cell r="B137" t="str">
            <v>370304197903090324</v>
          </cell>
          <cell r="C137" t="str">
            <v>城东</v>
          </cell>
          <cell r="D137" t="str">
            <v>翡翠园</v>
          </cell>
          <cell r="E137" t="str">
            <v>李艳</v>
          </cell>
          <cell r="F137" t="str">
            <v>370304197903090324</v>
          </cell>
          <cell r="G137" t="e">
            <v>#N/A</v>
          </cell>
          <cell r="H137" t="str">
            <v>37030419******0324</v>
          </cell>
          <cell r="I137" t="str">
            <v>新城镇岗位</v>
          </cell>
          <cell r="J137">
            <v>4242</v>
          </cell>
          <cell r="K137">
            <v>4242</v>
          </cell>
          <cell r="L137">
            <v>339.36</v>
          </cell>
          <cell r="M137">
            <v>84.84</v>
          </cell>
          <cell r="N137">
            <v>12.73</v>
          </cell>
          <cell r="O137">
            <v>436.93</v>
          </cell>
          <cell r="P137">
            <v>678.72</v>
          </cell>
          <cell r="Q137">
            <v>339.36</v>
          </cell>
          <cell r="R137">
            <v>16.97</v>
          </cell>
          <cell r="S137">
            <v>29.69</v>
          </cell>
          <cell r="T137">
            <v>1064.74</v>
          </cell>
        </row>
        <row r="138">
          <cell r="A138">
            <v>134</v>
          </cell>
          <cell r="B138" t="str">
            <v>372301197811145124</v>
          </cell>
          <cell r="C138" t="str">
            <v>城东</v>
          </cell>
          <cell r="D138" t="str">
            <v>翡翠园</v>
          </cell>
          <cell r="E138" t="str">
            <v>齐朝霞</v>
          </cell>
          <cell r="F138" t="str">
            <v>372301197811145124</v>
          </cell>
          <cell r="G138" t="e">
            <v>#N/A</v>
          </cell>
          <cell r="H138" t="str">
            <v>37230119******5124</v>
          </cell>
          <cell r="I138" t="str">
            <v>新城镇岗位</v>
          </cell>
          <cell r="J138">
            <v>4242</v>
          </cell>
          <cell r="K138">
            <v>4242</v>
          </cell>
          <cell r="L138">
            <v>339.36</v>
          </cell>
          <cell r="M138">
            <v>84.84</v>
          </cell>
          <cell r="N138">
            <v>12.73</v>
          </cell>
          <cell r="O138">
            <v>436.93</v>
          </cell>
          <cell r="P138">
            <v>678.72</v>
          </cell>
          <cell r="Q138">
            <v>339.36</v>
          </cell>
          <cell r="R138">
            <v>16.97</v>
          </cell>
          <cell r="S138">
            <v>29.69</v>
          </cell>
          <cell r="T138">
            <v>1064.74</v>
          </cell>
        </row>
        <row r="139">
          <cell r="A139">
            <v>135</v>
          </cell>
          <cell r="B139" t="str">
            <v>372328196706271212</v>
          </cell>
          <cell r="C139" t="str">
            <v>城东</v>
          </cell>
          <cell r="D139" t="str">
            <v>翡翠园</v>
          </cell>
          <cell r="E139" t="str">
            <v>许秀强</v>
          </cell>
          <cell r="F139" t="str">
            <v>372328196706271212</v>
          </cell>
          <cell r="G139" t="e">
            <v>#N/A</v>
          </cell>
          <cell r="H139" t="str">
            <v>37232819******1212</v>
          </cell>
          <cell r="I139" t="str">
            <v>新城镇岗位</v>
          </cell>
          <cell r="J139">
            <v>4242</v>
          </cell>
          <cell r="K139">
            <v>4242</v>
          </cell>
          <cell r="L139">
            <v>339.36</v>
          </cell>
          <cell r="M139">
            <v>84.84</v>
          </cell>
          <cell r="N139">
            <v>12.73</v>
          </cell>
          <cell r="O139">
            <v>436.93</v>
          </cell>
          <cell r="P139">
            <v>678.72</v>
          </cell>
          <cell r="Q139">
            <v>339.36</v>
          </cell>
          <cell r="R139">
            <v>16.97</v>
          </cell>
          <cell r="S139">
            <v>29.69</v>
          </cell>
          <cell r="T139">
            <v>1064.74</v>
          </cell>
        </row>
        <row r="140">
          <cell r="A140">
            <v>136</v>
          </cell>
          <cell r="B140" t="str">
            <v>370304196501292519</v>
          </cell>
          <cell r="C140" t="str">
            <v>城东</v>
          </cell>
          <cell r="D140" t="str">
            <v>翡翠园</v>
          </cell>
          <cell r="E140" t="str">
            <v>侯百文</v>
          </cell>
          <cell r="F140" t="str">
            <v>370304196501292519</v>
          </cell>
          <cell r="G140" t="e">
            <v>#N/A</v>
          </cell>
          <cell r="H140" t="str">
            <v>37030419******2519</v>
          </cell>
          <cell r="I140" t="str">
            <v>新城镇岗位</v>
          </cell>
          <cell r="J140">
            <v>4242</v>
          </cell>
          <cell r="K140">
            <v>4242</v>
          </cell>
          <cell r="L140">
            <v>339.36</v>
          </cell>
          <cell r="M140">
            <v>84.84</v>
          </cell>
          <cell r="N140">
            <v>12.73</v>
          </cell>
          <cell r="O140">
            <v>436.93</v>
          </cell>
          <cell r="P140">
            <v>678.72</v>
          </cell>
          <cell r="Q140">
            <v>339.36</v>
          </cell>
          <cell r="R140">
            <v>16.97</v>
          </cell>
          <cell r="S140">
            <v>29.69</v>
          </cell>
          <cell r="T140">
            <v>1064.74</v>
          </cell>
        </row>
        <row r="141">
          <cell r="A141">
            <v>137</v>
          </cell>
          <cell r="B141" t="str">
            <v>370304197006250615</v>
          </cell>
          <cell r="C141" t="str">
            <v>城西</v>
          </cell>
          <cell r="D141" t="str">
            <v>大成</v>
          </cell>
          <cell r="E141" t="str">
            <v>田传祥</v>
          </cell>
          <cell r="F141" t="str">
            <v>370304197006250615</v>
          </cell>
          <cell r="G141" t="e">
            <v>#N/A</v>
          </cell>
          <cell r="H141" t="str">
            <v>37030419******0615</v>
          </cell>
          <cell r="I141" t="str">
            <v>新城镇岗位</v>
          </cell>
          <cell r="J141">
            <v>4242</v>
          </cell>
          <cell r="K141">
            <v>4242</v>
          </cell>
          <cell r="L141">
            <v>339.36</v>
          </cell>
          <cell r="M141">
            <v>84.84</v>
          </cell>
          <cell r="N141">
            <v>12.73</v>
          </cell>
          <cell r="O141">
            <v>436.93</v>
          </cell>
          <cell r="P141">
            <v>678.72</v>
          </cell>
          <cell r="Q141">
            <v>339.36</v>
          </cell>
          <cell r="R141">
            <v>16.97</v>
          </cell>
          <cell r="S141">
            <v>29.69</v>
          </cell>
          <cell r="T141">
            <v>1064.74</v>
          </cell>
        </row>
        <row r="142">
          <cell r="A142">
            <v>138</v>
          </cell>
          <cell r="B142" t="str">
            <v>370304197712030644</v>
          </cell>
          <cell r="C142" t="str">
            <v>城西</v>
          </cell>
          <cell r="D142" t="str">
            <v>大成</v>
          </cell>
          <cell r="E142" t="str">
            <v>吕艳丽</v>
          </cell>
          <cell r="F142" t="str">
            <v>370304197712030644</v>
          </cell>
          <cell r="G142" t="e">
            <v>#N/A</v>
          </cell>
          <cell r="H142" t="str">
            <v>37030419******0644</v>
          </cell>
          <cell r="I142" t="str">
            <v>新城镇岗位</v>
          </cell>
          <cell r="J142">
            <v>4242</v>
          </cell>
          <cell r="K142">
            <v>4242</v>
          </cell>
          <cell r="L142">
            <v>339.36</v>
          </cell>
          <cell r="M142">
            <v>84.84</v>
          </cell>
          <cell r="N142">
            <v>12.73</v>
          </cell>
          <cell r="O142">
            <v>436.93</v>
          </cell>
          <cell r="P142">
            <v>678.72</v>
          </cell>
          <cell r="Q142">
            <v>339.36</v>
          </cell>
          <cell r="R142">
            <v>16.97</v>
          </cell>
          <cell r="S142">
            <v>29.69</v>
          </cell>
          <cell r="T142">
            <v>1064.74</v>
          </cell>
        </row>
        <row r="143">
          <cell r="A143">
            <v>139</v>
          </cell>
          <cell r="B143" t="str">
            <v>37030419691031271X</v>
          </cell>
          <cell r="C143" t="str">
            <v>城西</v>
          </cell>
          <cell r="D143" t="str">
            <v>大成</v>
          </cell>
          <cell r="E143" t="str">
            <v>曲勇</v>
          </cell>
          <cell r="F143" t="str">
            <v>37030419691031271X</v>
          </cell>
          <cell r="G143" t="e">
            <v>#N/A</v>
          </cell>
          <cell r="H143" t="str">
            <v>37030419******271X</v>
          </cell>
          <cell r="I143" t="str">
            <v>新城镇岗位</v>
          </cell>
          <cell r="J143">
            <v>4242</v>
          </cell>
          <cell r="K143">
            <v>4242</v>
          </cell>
          <cell r="L143">
            <v>339.36</v>
          </cell>
          <cell r="M143">
            <v>84.84</v>
          </cell>
          <cell r="N143">
            <v>12.73</v>
          </cell>
          <cell r="O143">
            <v>436.93</v>
          </cell>
          <cell r="P143">
            <v>678.72</v>
          </cell>
          <cell r="Q143">
            <v>339.36</v>
          </cell>
          <cell r="R143">
            <v>16.97</v>
          </cell>
          <cell r="S143">
            <v>29.69</v>
          </cell>
          <cell r="T143">
            <v>1064.74</v>
          </cell>
        </row>
        <row r="144">
          <cell r="A144">
            <v>140</v>
          </cell>
          <cell r="B144" t="str">
            <v>370304197610180625</v>
          </cell>
          <cell r="C144" t="str">
            <v>城西</v>
          </cell>
          <cell r="D144" t="str">
            <v>大成</v>
          </cell>
          <cell r="E144" t="str">
            <v>张艳红</v>
          </cell>
          <cell r="F144" t="str">
            <v>370304197610180625</v>
          </cell>
          <cell r="G144" t="e">
            <v>#N/A</v>
          </cell>
          <cell r="H144" t="str">
            <v>37030419******0625</v>
          </cell>
          <cell r="I144" t="str">
            <v>新城镇岗位</v>
          </cell>
          <cell r="J144">
            <v>4242</v>
          </cell>
          <cell r="K144">
            <v>4242</v>
          </cell>
          <cell r="L144">
            <v>339.36</v>
          </cell>
          <cell r="M144">
            <v>84.84</v>
          </cell>
          <cell r="N144">
            <v>12.73</v>
          </cell>
          <cell r="O144">
            <v>436.93</v>
          </cell>
          <cell r="P144">
            <v>678.72</v>
          </cell>
          <cell r="Q144">
            <v>339.36</v>
          </cell>
          <cell r="R144">
            <v>16.97</v>
          </cell>
          <cell r="S144">
            <v>29.69</v>
          </cell>
          <cell r="T144">
            <v>1064.74</v>
          </cell>
        </row>
        <row r="145">
          <cell r="A145">
            <v>141</v>
          </cell>
          <cell r="B145" t="str">
            <v>370304196810303111</v>
          </cell>
          <cell r="C145" t="str">
            <v>城西</v>
          </cell>
          <cell r="D145" t="str">
            <v>大成</v>
          </cell>
          <cell r="E145" t="str">
            <v>袁强</v>
          </cell>
          <cell r="F145" t="str">
            <v>370304196810303111</v>
          </cell>
          <cell r="G145" t="e">
            <v>#N/A</v>
          </cell>
          <cell r="H145" t="str">
            <v>37030419******3111</v>
          </cell>
          <cell r="I145" t="str">
            <v>新城镇岗位</v>
          </cell>
          <cell r="J145">
            <v>4242</v>
          </cell>
          <cell r="K145">
            <v>4242</v>
          </cell>
          <cell r="L145">
            <v>339.36</v>
          </cell>
          <cell r="M145">
            <v>84.84</v>
          </cell>
          <cell r="N145">
            <v>12.73</v>
          </cell>
          <cell r="O145">
            <v>436.93</v>
          </cell>
          <cell r="P145">
            <v>678.72</v>
          </cell>
          <cell r="Q145">
            <v>339.36</v>
          </cell>
          <cell r="R145">
            <v>16.97</v>
          </cell>
          <cell r="S145">
            <v>29.69</v>
          </cell>
          <cell r="T145">
            <v>1064.74</v>
          </cell>
        </row>
        <row r="146">
          <cell r="A146">
            <v>142</v>
          </cell>
          <cell r="B146" t="str">
            <v>37030419690307061X</v>
          </cell>
          <cell r="C146" t="str">
            <v>城西</v>
          </cell>
          <cell r="D146" t="str">
            <v>大成</v>
          </cell>
          <cell r="E146" t="str">
            <v>杜军</v>
          </cell>
          <cell r="F146" t="str">
            <v>37030419690307061X</v>
          </cell>
          <cell r="G146" t="e">
            <v>#N/A</v>
          </cell>
          <cell r="H146" t="str">
            <v>37030419******061X</v>
          </cell>
          <cell r="I146" t="str">
            <v>新城镇岗位</v>
          </cell>
          <cell r="J146">
            <v>4242</v>
          </cell>
          <cell r="K146">
            <v>4242</v>
          </cell>
          <cell r="L146">
            <v>339.36</v>
          </cell>
          <cell r="M146">
            <v>84.84</v>
          </cell>
          <cell r="N146">
            <v>12.73</v>
          </cell>
          <cell r="O146">
            <v>436.93</v>
          </cell>
          <cell r="P146">
            <v>678.72</v>
          </cell>
          <cell r="Q146">
            <v>339.36</v>
          </cell>
          <cell r="R146">
            <v>16.97</v>
          </cell>
          <cell r="S146">
            <v>29.69</v>
          </cell>
          <cell r="T146">
            <v>1064.74</v>
          </cell>
        </row>
        <row r="147">
          <cell r="A147">
            <v>143</v>
          </cell>
          <cell r="B147" t="str">
            <v>370304198205252722</v>
          </cell>
          <cell r="C147" t="str">
            <v>城西</v>
          </cell>
          <cell r="D147" t="str">
            <v>大成</v>
          </cell>
          <cell r="E147" t="str">
            <v>苏丽丽</v>
          </cell>
          <cell r="F147" t="str">
            <v>370304198205252722</v>
          </cell>
          <cell r="G147" t="e">
            <v>#N/A</v>
          </cell>
          <cell r="H147" t="str">
            <v>37030419******2722</v>
          </cell>
          <cell r="I147" t="str">
            <v>新城镇岗位</v>
          </cell>
          <cell r="J147">
            <v>4242</v>
          </cell>
          <cell r="K147">
            <v>4242</v>
          </cell>
          <cell r="L147">
            <v>339.36</v>
          </cell>
          <cell r="M147">
            <v>84.84</v>
          </cell>
          <cell r="N147">
            <v>12.73</v>
          </cell>
          <cell r="O147">
            <v>436.93</v>
          </cell>
          <cell r="P147">
            <v>678.72</v>
          </cell>
          <cell r="Q147">
            <v>339.36</v>
          </cell>
          <cell r="R147">
            <v>16.97</v>
          </cell>
          <cell r="S147">
            <v>29.69</v>
          </cell>
          <cell r="T147">
            <v>1064.74</v>
          </cell>
        </row>
        <row r="148">
          <cell r="A148">
            <v>144</v>
          </cell>
          <cell r="B148" t="str">
            <v>370304196609050618</v>
          </cell>
          <cell r="C148" t="str">
            <v>城西</v>
          </cell>
          <cell r="D148" t="str">
            <v>大成</v>
          </cell>
          <cell r="E148" t="str">
            <v>田寿立</v>
          </cell>
          <cell r="F148" t="str">
            <v>370304196609050618</v>
          </cell>
          <cell r="G148" t="e">
            <v>#N/A</v>
          </cell>
          <cell r="H148" t="str">
            <v>37030419******0618</v>
          </cell>
          <cell r="I148" t="str">
            <v>新城镇岗位</v>
          </cell>
          <cell r="J148">
            <v>4242</v>
          </cell>
          <cell r="K148">
            <v>4242</v>
          </cell>
          <cell r="L148">
            <v>339.36</v>
          </cell>
          <cell r="M148">
            <v>84.84</v>
          </cell>
          <cell r="N148">
            <v>12.73</v>
          </cell>
          <cell r="O148">
            <v>436.93</v>
          </cell>
          <cell r="P148">
            <v>678.72</v>
          </cell>
          <cell r="Q148">
            <v>339.36</v>
          </cell>
          <cell r="R148">
            <v>16.97</v>
          </cell>
          <cell r="S148">
            <v>29.69</v>
          </cell>
          <cell r="T148">
            <v>1064.74</v>
          </cell>
        </row>
        <row r="149">
          <cell r="A149">
            <v>145</v>
          </cell>
          <cell r="B149" t="str">
            <v>370304196502280317</v>
          </cell>
          <cell r="C149" t="str">
            <v>城西</v>
          </cell>
          <cell r="D149" t="str">
            <v>大成</v>
          </cell>
          <cell r="E149" t="str">
            <v>张辉</v>
          </cell>
          <cell r="F149" t="str">
            <v>370304196502280317</v>
          </cell>
          <cell r="G149" t="e">
            <v>#N/A</v>
          </cell>
          <cell r="H149" t="str">
            <v>37030419******0317</v>
          </cell>
          <cell r="I149" t="str">
            <v>新城镇岗位</v>
          </cell>
          <cell r="J149">
            <v>4242</v>
          </cell>
          <cell r="K149">
            <v>4242</v>
          </cell>
          <cell r="L149">
            <v>339.36</v>
          </cell>
          <cell r="M149">
            <v>84.84</v>
          </cell>
          <cell r="N149">
            <v>12.73</v>
          </cell>
          <cell r="O149">
            <v>436.93</v>
          </cell>
          <cell r="P149">
            <v>678.72</v>
          </cell>
          <cell r="Q149">
            <v>339.36</v>
          </cell>
          <cell r="R149">
            <v>16.97</v>
          </cell>
          <cell r="S149">
            <v>29.69</v>
          </cell>
          <cell r="T149">
            <v>1064.74</v>
          </cell>
        </row>
        <row r="150">
          <cell r="A150">
            <v>146</v>
          </cell>
          <cell r="B150" t="str">
            <v>370304197106240633</v>
          </cell>
          <cell r="C150" t="str">
            <v>城西</v>
          </cell>
          <cell r="D150" t="str">
            <v>大成</v>
          </cell>
          <cell r="E150" t="str">
            <v>王涛</v>
          </cell>
          <cell r="F150" t="str">
            <v>370304197106240633</v>
          </cell>
          <cell r="G150" t="e">
            <v>#N/A</v>
          </cell>
          <cell r="H150" t="str">
            <v>37030419******0633</v>
          </cell>
          <cell r="I150" t="str">
            <v>新城镇岗位</v>
          </cell>
          <cell r="J150">
            <v>4242</v>
          </cell>
          <cell r="K150">
            <v>4242</v>
          </cell>
          <cell r="L150">
            <v>339.36</v>
          </cell>
          <cell r="M150">
            <v>84.84</v>
          </cell>
          <cell r="N150">
            <v>12.73</v>
          </cell>
          <cell r="O150">
            <v>436.93</v>
          </cell>
          <cell r="P150">
            <v>678.72</v>
          </cell>
          <cell r="Q150">
            <v>339.36</v>
          </cell>
          <cell r="R150">
            <v>16.97</v>
          </cell>
          <cell r="S150">
            <v>29.69</v>
          </cell>
          <cell r="T150">
            <v>1064.74</v>
          </cell>
        </row>
        <row r="151">
          <cell r="A151">
            <v>147</v>
          </cell>
          <cell r="B151" t="str">
            <v>370304196503093134</v>
          </cell>
          <cell r="C151" t="str">
            <v>城西</v>
          </cell>
          <cell r="D151" t="str">
            <v>大成</v>
          </cell>
          <cell r="E151" t="str">
            <v>李同明</v>
          </cell>
          <cell r="F151" t="str">
            <v>370304196503093134</v>
          </cell>
          <cell r="G151" t="e">
            <v>#N/A</v>
          </cell>
          <cell r="H151" t="str">
            <v>37030419******3134</v>
          </cell>
          <cell r="I151" t="str">
            <v>新城镇岗位</v>
          </cell>
          <cell r="J151">
            <v>4242</v>
          </cell>
          <cell r="K151">
            <v>4242</v>
          </cell>
          <cell r="L151">
            <v>339.36</v>
          </cell>
          <cell r="M151">
            <v>84.84</v>
          </cell>
          <cell r="N151">
            <v>12.73</v>
          </cell>
          <cell r="O151">
            <v>436.93</v>
          </cell>
          <cell r="P151">
            <v>678.72</v>
          </cell>
          <cell r="Q151">
            <v>339.36</v>
          </cell>
          <cell r="R151">
            <v>16.97</v>
          </cell>
          <cell r="S151">
            <v>29.69</v>
          </cell>
          <cell r="T151">
            <v>1064.74</v>
          </cell>
        </row>
        <row r="152">
          <cell r="A152">
            <v>148</v>
          </cell>
          <cell r="B152" t="str">
            <v>370304197004250611</v>
          </cell>
          <cell r="C152" t="str">
            <v>城西</v>
          </cell>
          <cell r="D152" t="str">
            <v>大辛</v>
          </cell>
          <cell r="E152" t="str">
            <v>穆红新</v>
          </cell>
          <cell r="F152" t="str">
            <v>370304197004250611</v>
          </cell>
          <cell r="G152" t="e">
            <v>#N/A</v>
          </cell>
          <cell r="H152" t="str">
            <v>37030419******0611</v>
          </cell>
          <cell r="I152" t="str">
            <v>新城镇岗位</v>
          </cell>
          <cell r="J152">
            <v>4242</v>
          </cell>
          <cell r="K152">
            <v>4242</v>
          </cell>
          <cell r="L152">
            <v>339.36</v>
          </cell>
          <cell r="M152">
            <v>84.84</v>
          </cell>
          <cell r="N152">
            <v>12.73</v>
          </cell>
          <cell r="O152">
            <v>436.93</v>
          </cell>
          <cell r="P152">
            <v>678.72</v>
          </cell>
          <cell r="Q152">
            <v>339.36</v>
          </cell>
          <cell r="R152">
            <v>16.97</v>
          </cell>
          <cell r="S152">
            <v>29.69</v>
          </cell>
          <cell r="T152">
            <v>1064.74</v>
          </cell>
        </row>
        <row r="153">
          <cell r="A153">
            <v>149</v>
          </cell>
          <cell r="B153" t="str">
            <v>370304197009270611</v>
          </cell>
          <cell r="C153" t="str">
            <v>城西</v>
          </cell>
          <cell r="D153" t="str">
            <v>大辛</v>
          </cell>
          <cell r="E153" t="str">
            <v>王红福</v>
          </cell>
          <cell r="F153" t="str">
            <v>370304197009270611</v>
          </cell>
          <cell r="G153" t="e">
            <v>#N/A</v>
          </cell>
          <cell r="H153" t="str">
            <v>37030419******0611</v>
          </cell>
          <cell r="I153" t="str">
            <v>新城镇岗位</v>
          </cell>
          <cell r="J153">
            <v>4242</v>
          </cell>
          <cell r="K153">
            <v>4242</v>
          </cell>
          <cell r="L153">
            <v>339.36</v>
          </cell>
          <cell r="M153">
            <v>84.84</v>
          </cell>
          <cell r="N153">
            <v>12.73</v>
          </cell>
          <cell r="O153">
            <v>436.93</v>
          </cell>
          <cell r="P153">
            <v>678.72</v>
          </cell>
          <cell r="Q153">
            <v>339.36</v>
          </cell>
          <cell r="R153">
            <v>16.97</v>
          </cell>
          <cell r="S153">
            <v>29.69</v>
          </cell>
          <cell r="T153">
            <v>1064.74</v>
          </cell>
        </row>
        <row r="154">
          <cell r="A154">
            <v>150</v>
          </cell>
          <cell r="B154" t="str">
            <v>370304196512040632</v>
          </cell>
          <cell r="C154" t="str">
            <v>城西</v>
          </cell>
          <cell r="D154" t="str">
            <v>凤凰园</v>
          </cell>
          <cell r="E154" t="str">
            <v>王建军</v>
          </cell>
          <cell r="F154" t="str">
            <v>370304196512040632</v>
          </cell>
          <cell r="G154" t="e">
            <v>#N/A</v>
          </cell>
          <cell r="H154" t="str">
            <v>37030419******0632</v>
          </cell>
          <cell r="I154" t="str">
            <v>新城镇岗位</v>
          </cell>
          <cell r="J154">
            <v>4242</v>
          </cell>
          <cell r="K154">
            <v>4242</v>
          </cell>
          <cell r="L154">
            <v>339.36</v>
          </cell>
          <cell r="M154">
            <v>84.84</v>
          </cell>
          <cell r="N154">
            <v>12.73</v>
          </cell>
          <cell r="O154">
            <v>436.93</v>
          </cell>
          <cell r="P154">
            <v>678.72</v>
          </cell>
          <cell r="Q154">
            <v>339.36</v>
          </cell>
          <cell r="R154">
            <v>16.97</v>
          </cell>
          <cell r="S154">
            <v>29.69</v>
          </cell>
          <cell r="T154">
            <v>1064.74</v>
          </cell>
        </row>
        <row r="155">
          <cell r="A155">
            <v>151</v>
          </cell>
          <cell r="B155" t="str">
            <v>370304196603061615</v>
          </cell>
          <cell r="C155" t="str">
            <v>城西</v>
          </cell>
          <cell r="D155" t="str">
            <v>凤凰园</v>
          </cell>
          <cell r="E155" t="str">
            <v>曹长荣</v>
          </cell>
          <cell r="F155" t="str">
            <v>370304196603061615</v>
          </cell>
          <cell r="G155" t="e">
            <v>#N/A</v>
          </cell>
          <cell r="H155" t="str">
            <v>37030419******1615</v>
          </cell>
          <cell r="I155" t="str">
            <v>新城镇岗位</v>
          </cell>
          <cell r="J155">
            <v>4242</v>
          </cell>
          <cell r="K155">
            <v>4242</v>
          </cell>
          <cell r="L155">
            <v>339.36</v>
          </cell>
          <cell r="M155">
            <v>84.84</v>
          </cell>
          <cell r="N155">
            <v>12.73</v>
          </cell>
          <cell r="O155">
            <v>436.93</v>
          </cell>
          <cell r="P155">
            <v>678.72</v>
          </cell>
          <cell r="Q155">
            <v>339.36</v>
          </cell>
          <cell r="R155">
            <v>16.97</v>
          </cell>
          <cell r="S155">
            <v>29.69</v>
          </cell>
          <cell r="T155">
            <v>1064.74</v>
          </cell>
        </row>
        <row r="156">
          <cell r="A156">
            <v>152</v>
          </cell>
          <cell r="B156" t="str">
            <v>370304197009220315</v>
          </cell>
          <cell r="C156" t="str">
            <v>城西</v>
          </cell>
          <cell r="D156" t="str">
            <v>凤凰园</v>
          </cell>
          <cell r="E156" t="str">
            <v>王君</v>
          </cell>
          <cell r="F156" t="str">
            <v>370304197009220315</v>
          </cell>
          <cell r="G156" t="e">
            <v>#N/A</v>
          </cell>
          <cell r="H156" t="str">
            <v>37030419******0315</v>
          </cell>
          <cell r="I156" t="str">
            <v>新城镇岗位</v>
          </cell>
          <cell r="J156">
            <v>4242</v>
          </cell>
          <cell r="K156">
            <v>4242</v>
          </cell>
          <cell r="L156">
            <v>339.36</v>
          </cell>
          <cell r="M156">
            <v>84.84</v>
          </cell>
          <cell r="N156">
            <v>12.73</v>
          </cell>
          <cell r="O156">
            <v>436.93</v>
          </cell>
          <cell r="P156">
            <v>678.72</v>
          </cell>
          <cell r="Q156">
            <v>339.36</v>
          </cell>
          <cell r="R156">
            <v>16.97</v>
          </cell>
          <cell r="S156">
            <v>29.69</v>
          </cell>
          <cell r="T156">
            <v>1064.74</v>
          </cell>
        </row>
        <row r="157">
          <cell r="A157">
            <v>153</v>
          </cell>
          <cell r="B157" t="str">
            <v>370304197507010329</v>
          </cell>
          <cell r="C157" t="str">
            <v>城西</v>
          </cell>
          <cell r="D157" t="str">
            <v>凤凰园</v>
          </cell>
          <cell r="E157" t="str">
            <v>逯林林</v>
          </cell>
          <cell r="F157" t="str">
            <v>370304197507010329</v>
          </cell>
          <cell r="G157" t="e">
            <v>#N/A</v>
          </cell>
          <cell r="H157" t="str">
            <v>37030419******0329</v>
          </cell>
          <cell r="I157" t="str">
            <v>新城镇岗位</v>
          </cell>
          <cell r="J157">
            <v>4242</v>
          </cell>
          <cell r="K157">
            <v>4242</v>
          </cell>
          <cell r="L157">
            <v>339.36</v>
          </cell>
          <cell r="M157">
            <v>84.84</v>
          </cell>
          <cell r="N157">
            <v>12.73</v>
          </cell>
          <cell r="O157">
            <v>436.93</v>
          </cell>
          <cell r="P157">
            <v>678.72</v>
          </cell>
          <cell r="Q157">
            <v>339.36</v>
          </cell>
          <cell r="R157">
            <v>16.97</v>
          </cell>
          <cell r="S157">
            <v>29.69</v>
          </cell>
          <cell r="T157">
            <v>1064.74</v>
          </cell>
        </row>
        <row r="158">
          <cell r="A158">
            <v>154</v>
          </cell>
          <cell r="B158" t="str">
            <v>370304197910203921</v>
          </cell>
          <cell r="C158" t="str">
            <v>城西</v>
          </cell>
          <cell r="D158" t="str">
            <v>凤凰园</v>
          </cell>
          <cell r="E158" t="str">
            <v>王娟</v>
          </cell>
          <cell r="F158" t="str">
            <v>370304197910203921</v>
          </cell>
          <cell r="G158" t="e">
            <v>#N/A</v>
          </cell>
          <cell r="H158" t="str">
            <v>37030419******3921</v>
          </cell>
          <cell r="I158" t="str">
            <v>新城镇岗位</v>
          </cell>
          <cell r="J158">
            <v>4242</v>
          </cell>
          <cell r="K158">
            <v>4242</v>
          </cell>
          <cell r="L158">
            <v>339.36</v>
          </cell>
          <cell r="M158">
            <v>84.84</v>
          </cell>
          <cell r="N158">
            <v>12.73</v>
          </cell>
          <cell r="O158">
            <v>436.93</v>
          </cell>
          <cell r="P158">
            <v>678.72</v>
          </cell>
          <cell r="Q158">
            <v>339.36</v>
          </cell>
          <cell r="R158">
            <v>16.97</v>
          </cell>
          <cell r="S158">
            <v>29.69</v>
          </cell>
          <cell r="T158">
            <v>1064.74</v>
          </cell>
        </row>
        <row r="159">
          <cell r="A159">
            <v>155</v>
          </cell>
          <cell r="B159" t="str">
            <v>370304196807310310</v>
          </cell>
          <cell r="C159" t="str">
            <v>城西</v>
          </cell>
          <cell r="D159" t="str">
            <v>凤凰园</v>
          </cell>
          <cell r="E159" t="str">
            <v>王拥军</v>
          </cell>
          <cell r="F159" t="str">
            <v>370304196807310310</v>
          </cell>
          <cell r="G159" t="e">
            <v>#N/A</v>
          </cell>
          <cell r="H159" t="str">
            <v>37030419******0310</v>
          </cell>
          <cell r="I159" t="str">
            <v>新城镇岗位</v>
          </cell>
          <cell r="J159">
            <v>4242</v>
          </cell>
          <cell r="K159">
            <v>4242</v>
          </cell>
          <cell r="L159">
            <v>339.36</v>
          </cell>
          <cell r="M159">
            <v>84.84</v>
          </cell>
          <cell r="N159">
            <v>12.73</v>
          </cell>
          <cell r="O159">
            <v>436.93</v>
          </cell>
          <cell r="P159">
            <v>678.72</v>
          </cell>
          <cell r="Q159">
            <v>339.36</v>
          </cell>
          <cell r="R159">
            <v>16.97</v>
          </cell>
          <cell r="S159">
            <v>29.69</v>
          </cell>
          <cell r="T159">
            <v>1064.74</v>
          </cell>
        </row>
        <row r="160">
          <cell r="A160">
            <v>156</v>
          </cell>
          <cell r="B160" t="str">
            <v>370304197004060316</v>
          </cell>
          <cell r="C160" t="str">
            <v>城西</v>
          </cell>
          <cell r="D160" t="str">
            <v>凤凰园</v>
          </cell>
          <cell r="E160" t="str">
            <v>吕立海</v>
          </cell>
          <cell r="F160" t="str">
            <v>370304197004060316</v>
          </cell>
          <cell r="G160" t="e">
            <v>#N/A</v>
          </cell>
          <cell r="H160" t="str">
            <v>37030419******0316</v>
          </cell>
          <cell r="I160" t="str">
            <v>新城镇岗位</v>
          </cell>
          <cell r="J160">
            <v>4242</v>
          </cell>
          <cell r="K160">
            <v>4242</v>
          </cell>
          <cell r="L160">
            <v>339.36</v>
          </cell>
          <cell r="M160">
            <v>84.84</v>
          </cell>
          <cell r="N160">
            <v>12.73</v>
          </cell>
          <cell r="O160">
            <v>436.93</v>
          </cell>
          <cell r="P160">
            <v>678.72</v>
          </cell>
          <cell r="Q160">
            <v>339.36</v>
          </cell>
          <cell r="R160">
            <v>16.97</v>
          </cell>
          <cell r="S160">
            <v>29.69</v>
          </cell>
          <cell r="T160">
            <v>1064.74</v>
          </cell>
        </row>
        <row r="161">
          <cell r="A161">
            <v>157</v>
          </cell>
          <cell r="B161" t="str">
            <v>370304198204201042</v>
          </cell>
          <cell r="C161" t="str">
            <v>城西</v>
          </cell>
          <cell r="D161" t="str">
            <v>凤凰园</v>
          </cell>
          <cell r="E161" t="str">
            <v>孙艳</v>
          </cell>
          <cell r="F161" t="str">
            <v>370304198204201042</v>
          </cell>
          <cell r="G161" t="e">
            <v>#N/A</v>
          </cell>
          <cell r="H161" t="str">
            <v>37030419******1042</v>
          </cell>
          <cell r="I161" t="str">
            <v>新城镇岗位</v>
          </cell>
          <cell r="J161">
            <v>4242</v>
          </cell>
          <cell r="K161">
            <v>4242</v>
          </cell>
          <cell r="L161">
            <v>339.36</v>
          </cell>
          <cell r="M161">
            <v>84.84</v>
          </cell>
          <cell r="N161">
            <v>12.73</v>
          </cell>
          <cell r="O161">
            <v>436.93</v>
          </cell>
          <cell r="P161">
            <v>678.72</v>
          </cell>
          <cell r="Q161">
            <v>339.36</v>
          </cell>
          <cell r="R161">
            <v>16.97</v>
          </cell>
          <cell r="S161">
            <v>29.69</v>
          </cell>
          <cell r="T161">
            <v>1064.74</v>
          </cell>
        </row>
        <row r="162">
          <cell r="A162">
            <v>158</v>
          </cell>
          <cell r="B162" t="str">
            <v>370304196607011017</v>
          </cell>
          <cell r="C162" t="str">
            <v>城西</v>
          </cell>
          <cell r="D162" t="str">
            <v>龙泽园</v>
          </cell>
          <cell r="E162" t="str">
            <v>张家维</v>
          </cell>
          <cell r="F162" t="str">
            <v>370304196607011017</v>
          </cell>
          <cell r="G162" t="e">
            <v>#N/A</v>
          </cell>
          <cell r="H162" t="str">
            <v>37030419******1017</v>
          </cell>
          <cell r="I162" t="str">
            <v>新城镇岗位</v>
          </cell>
          <cell r="J162">
            <v>4242</v>
          </cell>
          <cell r="K162">
            <v>4242</v>
          </cell>
          <cell r="L162">
            <v>339.36</v>
          </cell>
          <cell r="M162">
            <v>84.84</v>
          </cell>
          <cell r="N162">
            <v>12.73</v>
          </cell>
          <cell r="O162">
            <v>436.93</v>
          </cell>
          <cell r="P162">
            <v>678.72</v>
          </cell>
          <cell r="Q162">
            <v>339.36</v>
          </cell>
          <cell r="R162">
            <v>16.97</v>
          </cell>
          <cell r="S162">
            <v>29.69</v>
          </cell>
          <cell r="T162">
            <v>1064.74</v>
          </cell>
        </row>
        <row r="163">
          <cell r="A163">
            <v>159</v>
          </cell>
          <cell r="B163" t="str">
            <v>37030419761216272X</v>
          </cell>
          <cell r="C163" t="str">
            <v>城西</v>
          </cell>
          <cell r="D163" t="str">
            <v>龙泽园</v>
          </cell>
          <cell r="E163" t="str">
            <v>李红毅</v>
          </cell>
          <cell r="F163" t="str">
            <v>37030419761216272X</v>
          </cell>
          <cell r="G163" t="e">
            <v>#N/A</v>
          </cell>
          <cell r="H163" t="str">
            <v>37030419******272X</v>
          </cell>
          <cell r="I163" t="str">
            <v>新城镇岗位</v>
          </cell>
          <cell r="J163">
            <v>4242</v>
          </cell>
          <cell r="K163">
            <v>4242</v>
          </cell>
          <cell r="L163">
            <v>339.36</v>
          </cell>
          <cell r="M163">
            <v>84.84</v>
          </cell>
          <cell r="N163">
            <v>12.73</v>
          </cell>
          <cell r="O163">
            <v>436.93</v>
          </cell>
          <cell r="P163">
            <v>678.72</v>
          </cell>
          <cell r="Q163">
            <v>339.36</v>
          </cell>
          <cell r="R163">
            <v>16.97</v>
          </cell>
          <cell r="S163">
            <v>29.69</v>
          </cell>
          <cell r="T163">
            <v>1064.74</v>
          </cell>
        </row>
        <row r="164">
          <cell r="A164">
            <v>160</v>
          </cell>
          <cell r="B164" t="str">
            <v>370304196604173539</v>
          </cell>
          <cell r="C164" t="str">
            <v>城西</v>
          </cell>
          <cell r="D164" t="str">
            <v>龙泽园</v>
          </cell>
          <cell r="E164" t="str">
            <v>宋海滨</v>
          </cell>
          <cell r="F164" t="str">
            <v>370304196604173539</v>
          </cell>
          <cell r="G164" t="e">
            <v>#N/A</v>
          </cell>
          <cell r="H164" t="str">
            <v>37030419******3539</v>
          </cell>
          <cell r="I164" t="str">
            <v>新城镇岗位</v>
          </cell>
          <cell r="J164">
            <v>4242</v>
          </cell>
          <cell r="K164">
            <v>4242</v>
          </cell>
          <cell r="L164">
            <v>339.36</v>
          </cell>
          <cell r="M164">
            <v>84.84</v>
          </cell>
          <cell r="N164">
            <v>12.73</v>
          </cell>
          <cell r="O164">
            <v>436.93</v>
          </cell>
          <cell r="P164">
            <v>678.72</v>
          </cell>
          <cell r="Q164">
            <v>339.36</v>
          </cell>
          <cell r="R164">
            <v>16.97</v>
          </cell>
          <cell r="S164">
            <v>29.69</v>
          </cell>
          <cell r="T164">
            <v>1064.74</v>
          </cell>
        </row>
        <row r="165">
          <cell r="A165">
            <v>161</v>
          </cell>
          <cell r="B165" t="str">
            <v>370304198005213120</v>
          </cell>
          <cell r="C165" t="str">
            <v>城西</v>
          </cell>
          <cell r="D165" t="str">
            <v>龙泽园</v>
          </cell>
          <cell r="E165" t="str">
            <v>郭媛媛</v>
          </cell>
          <cell r="F165" t="str">
            <v>370304198005213120</v>
          </cell>
          <cell r="G165" t="e">
            <v>#N/A</v>
          </cell>
          <cell r="H165" t="str">
            <v>37030419******3120</v>
          </cell>
          <cell r="I165" t="str">
            <v>新城镇岗位</v>
          </cell>
          <cell r="J165">
            <v>4242</v>
          </cell>
          <cell r="K165">
            <v>4242</v>
          </cell>
          <cell r="L165">
            <v>339.36</v>
          </cell>
          <cell r="M165">
            <v>84.84</v>
          </cell>
          <cell r="N165">
            <v>12.73</v>
          </cell>
          <cell r="O165">
            <v>436.93</v>
          </cell>
          <cell r="P165">
            <v>678.72</v>
          </cell>
          <cell r="Q165">
            <v>339.36</v>
          </cell>
          <cell r="R165">
            <v>16.97</v>
          </cell>
          <cell r="S165">
            <v>29.69</v>
          </cell>
          <cell r="T165">
            <v>1064.74</v>
          </cell>
        </row>
        <row r="166">
          <cell r="A166">
            <v>162</v>
          </cell>
          <cell r="B166" t="str">
            <v>370304197607180069</v>
          </cell>
          <cell r="C166" t="str">
            <v>城西</v>
          </cell>
          <cell r="D166" t="str">
            <v>龙泽园</v>
          </cell>
          <cell r="E166" t="str">
            <v>孙秀慧</v>
          </cell>
          <cell r="F166" t="str">
            <v>370304197607180069</v>
          </cell>
          <cell r="G166" t="e">
            <v>#N/A</v>
          </cell>
          <cell r="H166" t="str">
            <v>37030419******0069</v>
          </cell>
          <cell r="I166" t="str">
            <v>新城镇岗位</v>
          </cell>
          <cell r="J166">
            <v>4242</v>
          </cell>
          <cell r="K166">
            <v>4242</v>
          </cell>
          <cell r="L166">
            <v>339.36</v>
          </cell>
          <cell r="M166">
            <v>84.84</v>
          </cell>
          <cell r="N166">
            <v>12.73</v>
          </cell>
          <cell r="O166">
            <v>436.93</v>
          </cell>
          <cell r="P166">
            <v>678.72</v>
          </cell>
          <cell r="Q166">
            <v>339.36</v>
          </cell>
          <cell r="R166">
            <v>16.97</v>
          </cell>
          <cell r="S166">
            <v>29.69</v>
          </cell>
          <cell r="T166">
            <v>1064.74</v>
          </cell>
        </row>
        <row r="167">
          <cell r="A167">
            <v>163</v>
          </cell>
          <cell r="B167" t="str">
            <v>370304197607092229</v>
          </cell>
          <cell r="C167" t="str">
            <v>城西</v>
          </cell>
          <cell r="D167" t="str">
            <v>龙泽园</v>
          </cell>
          <cell r="E167" t="str">
            <v>周卫华</v>
          </cell>
          <cell r="F167" t="str">
            <v>370304197607092229</v>
          </cell>
          <cell r="G167" t="e">
            <v>#N/A</v>
          </cell>
          <cell r="H167" t="str">
            <v>37030419******2229</v>
          </cell>
          <cell r="I167" t="str">
            <v>新城镇岗位</v>
          </cell>
          <cell r="J167">
            <v>4242</v>
          </cell>
          <cell r="K167">
            <v>4242</v>
          </cell>
          <cell r="L167">
            <v>339.36</v>
          </cell>
          <cell r="M167">
            <v>84.84</v>
          </cell>
          <cell r="N167">
            <v>12.73</v>
          </cell>
          <cell r="O167">
            <v>436.93</v>
          </cell>
          <cell r="P167">
            <v>678.72</v>
          </cell>
          <cell r="Q167">
            <v>339.36</v>
          </cell>
          <cell r="R167">
            <v>16.97</v>
          </cell>
          <cell r="S167">
            <v>29.69</v>
          </cell>
          <cell r="T167">
            <v>1064.74</v>
          </cell>
        </row>
        <row r="168">
          <cell r="A168">
            <v>164</v>
          </cell>
          <cell r="B168" t="str">
            <v>37030419721225131X</v>
          </cell>
          <cell r="C168" t="str">
            <v>城西</v>
          </cell>
          <cell r="D168" t="str">
            <v>龙泽园</v>
          </cell>
          <cell r="E168" t="str">
            <v>姜鹏</v>
          </cell>
          <cell r="F168" t="str">
            <v>37030419721225131X</v>
          </cell>
          <cell r="G168" t="e">
            <v>#N/A</v>
          </cell>
          <cell r="H168" t="str">
            <v>37030419******131X</v>
          </cell>
          <cell r="I168" t="str">
            <v>新城镇岗位</v>
          </cell>
          <cell r="J168">
            <v>4242</v>
          </cell>
          <cell r="K168">
            <v>4242</v>
          </cell>
          <cell r="L168">
            <v>339.36</v>
          </cell>
          <cell r="M168">
            <v>84.84</v>
          </cell>
          <cell r="N168">
            <v>12.73</v>
          </cell>
          <cell r="O168">
            <v>436.93</v>
          </cell>
          <cell r="P168">
            <v>678.72</v>
          </cell>
          <cell r="Q168">
            <v>339.36</v>
          </cell>
          <cell r="R168">
            <v>16.97</v>
          </cell>
          <cell r="S168">
            <v>29.69</v>
          </cell>
          <cell r="T168">
            <v>1064.74</v>
          </cell>
        </row>
        <row r="169">
          <cell r="A169">
            <v>165</v>
          </cell>
          <cell r="B169" t="str">
            <v>370304197609141020</v>
          </cell>
          <cell r="C169" t="str">
            <v>城西</v>
          </cell>
          <cell r="D169" t="str">
            <v>龙泽园</v>
          </cell>
          <cell r="E169" t="str">
            <v>国海霞</v>
          </cell>
          <cell r="F169" t="str">
            <v>370304197609141020</v>
          </cell>
          <cell r="G169" t="e">
            <v>#N/A</v>
          </cell>
          <cell r="H169" t="str">
            <v>37030419******1020</v>
          </cell>
          <cell r="I169" t="str">
            <v>新城镇岗位</v>
          </cell>
          <cell r="J169">
            <v>4242</v>
          </cell>
          <cell r="K169">
            <v>4242</v>
          </cell>
          <cell r="L169">
            <v>339.36</v>
          </cell>
          <cell r="M169">
            <v>84.84</v>
          </cell>
          <cell r="N169">
            <v>12.73</v>
          </cell>
          <cell r="O169">
            <v>436.93</v>
          </cell>
          <cell r="P169">
            <v>678.72</v>
          </cell>
          <cell r="Q169">
            <v>339.36</v>
          </cell>
          <cell r="R169">
            <v>16.97</v>
          </cell>
          <cell r="S169">
            <v>29.69</v>
          </cell>
          <cell r="T169">
            <v>1064.74</v>
          </cell>
        </row>
        <row r="170">
          <cell r="A170">
            <v>166</v>
          </cell>
          <cell r="B170" t="str">
            <v>370304197112121016</v>
          </cell>
          <cell r="C170" t="str">
            <v>城西</v>
          </cell>
          <cell r="D170" t="str">
            <v>龙泽园</v>
          </cell>
          <cell r="E170" t="str">
            <v>高向民</v>
          </cell>
          <cell r="F170" t="str">
            <v>370304197112121016</v>
          </cell>
          <cell r="G170" t="e">
            <v>#N/A</v>
          </cell>
          <cell r="H170" t="str">
            <v>37030419******1016</v>
          </cell>
          <cell r="I170" t="str">
            <v>新城镇岗位</v>
          </cell>
          <cell r="J170">
            <v>4242</v>
          </cell>
          <cell r="K170">
            <v>4242</v>
          </cell>
          <cell r="L170">
            <v>339.36</v>
          </cell>
          <cell r="M170">
            <v>84.84</v>
          </cell>
          <cell r="N170">
            <v>12.73</v>
          </cell>
          <cell r="O170">
            <v>436.93</v>
          </cell>
          <cell r="P170">
            <v>678.72</v>
          </cell>
          <cell r="Q170">
            <v>339.36</v>
          </cell>
          <cell r="R170">
            <v>16.97</v>
          </cell>
          <cell r="S170">
            <v>29.69</v>
          </cell>
          <cell r="T170">
            <v>1064.74</v>
          </cell>
        </row>
        <row r="171">
          <cell r="A171">
            <v>167</v>
          </cell>
          <cell r="B171" t="str">
            <v>370304197309051015</v>
          </cell>
          <cell r="C171" t="str">
            <v>城西</v>
          </cell>
          <cell r="D171" t="str">
            <v>龙泽园</v>
          </cell>
          <cell r="E171" t="str">
            <v>侯涛</v>
          </cell>
          <cell r="F171" t="str">
            <v>370304197309051015</v>
          </cell>
          <cell r="G171" t="e">
            <v>#N/A</v>
          </cell>
          <cell r="H171" t="str">
            <v>37030419******1015</v>
          </cell>
          <cell r="I171" t="str">
            <v>新城镇岗位</v>
          </cell>
          <cell r="J171">
            <v>4242</v>
          </cell>
          <cell r="K171">
            <v>4242</v>
          </cell>
          <cell r="L171">
            <v>339.36</v>
          </cell>
          <cell r="M171">
            <v>84.84</v>
          </cell>
          <cell r="N171">
            <v>12.73</v>
          </cell>
          <cell r="O171">
            <v>436.93</v>
          </cell>
          <cell r="P171">
            <v>678.72</v>
          </cell>
          <cell r="Q171">
            <v>339.36</v>
          </cell>
          <cell r="R171">
            <v>16.97</v>
          </cell>
          <cell r="S171">
            <v>29.69</v>
          </cell>
          <cell r="T171">
            <v>1064.74</v>
          </cell>
        </row>
        <row r="172">
          <cell r="A172">
            <v>168</v>
          </cell>
          <cell r="B172" t="str">
            <v>370303196806101019</v>
          </cell>
          <cell r="C172" t="str">
            <v>城西</v>
          </cell>
          <cell r="D172" t="str">
            <v>白虎山</v>
          </cell>
          <cell r="E172" t="str">
            <v>尹连军</v>
          </cell>
          <cell r="F172" t="str">
            <v>370303196806101019</v>
          </cell>
          <cell r="G172" t="e">
            <v>#N/A</v>
          </cell>
          <cell r="H172" t="str">
            <v>37030319******1019</v>
          </cell>
          <cell r="I172" t="str">
            <v>新城镇岗位</v>
          </cell>
          <cell r="J172">
            <v>4242</v>
          </cell>
          <cell r="K172">
            <v>4242</v>
          </cell>
          <cell r="L172">
            <v>339.36</v>
          </cell>
          <cell r="M172">
            <v>84.84</v>
          </cell>
          <cell r="N172">
            <v>12.73</v>
          </cell>
          <cell r="O172">
            <v>436.93</v>
          </cell>
          <cell r="P172">
            <v>678.72</v>
          </cell>
          <cell r="Q172">
            <v>339.36</v>
          </cell>
          <cell r="R172">
            <v>16.97</v>
          </cell>
          <cell r="S172">
            <v>29.69</v>
          </cell>
          <cell r="T172">
            <v>1064.74</v>
          </cell>
        </row>
        <row r="173">
          <cell r="A173">
            <v>169</v>
          </cell>
          <cell r="B173" t="str">
            <v>370304196511073117</v>
          </cell>
          <cell r="C173" t="str">
            <v>城西</v>
          </cell>
          <cell r="D173" t="str">
            <v>白虎山</v>
          </cell>
          <cell r="E173" t="str">
            <v>刘祥</v>
          </cell>
          <cell r="F173" t="str">
            <v>370304196511073117</v>
          </cell>
          <cell r="G173" t="e">
            <v>#N/A</v>
          </cell>
          <cell r="H173" t="str">
            <v>37030419******3117</v>
          </cell>
          <cell r="I173" t="str">
            <v>新城镇岗位</v>
          </cell>
          <cell r="J173">
            <v>4242</v>
          </cell>
          <cell r="K173">
            <v>4242</v>
          </cell>
          <cell r="L173">
            <v>339.36</v>
          </cell>
          <cell r="M173">
            <v>84.84</v>
          </cell>
          <cell r="N173">
            <v>12.73</v>
          </cell>
          <cell r="O173">
            <v>436.93</v>
          </cell>
          <cell r="P173">
            <v>678.72</v>
          </cell>
          <cell r="Q173">
            <v>339.36</v>
          </cell>
          <cell r="R173">
            <v>16.97</v>
          </cell>
          <cell r="S173">
            <v>29.69</v>
          </cell>
          <cell r="T173">
            <v>1064.74</v>
          </cell>
        </row>
        <row r="174">
          <cell r="A174">
            <v>170</v>
          </cell>
          <cell r="B174" t="str">
            <v>370304196811241012</v>
          </cell>
          <cell r="C174" t="str">
            <v>城西</v>
          </cell>
          <cell r="D174" t="str">
            <v>白虎山</v>
          </cell>
          <cell r="E174" t="str">
            <v>邹大刚</v>
          </cell>
          <cell r="F174" t="str">
            <v>370304196811241012</v>
          </cell>
          <cell r="G174" t="e">
            <v>#N/A</v>
          </cell>
          <cell r="H174" t="str">
            <v>37030419******1012</v>
          </cell>
          <cell r="I174" t="str">
            <v>新城镇岗位</v>
          </cell>
          <cell r="J174">
            <v>4242</v>
          </cell>
          <cell r="K174">
            <v>4242</v>
          </cell>
          <cell r="L174">
            <v>339.36</v>
          </cell>
          <cell r="M174">
            <v>84.84</v>
          </cell>
          <cell r="N174">
            <v>12.73</v>
          </cell>
          <cell r="O174">
            <v>436.93</v>
          </cell>
          <cell r="P174">
            <v>678.72</v>
          </cell>
          <cell r="Q174">
            <v>339.36</v>
          </cell>
          <cell r="R174">
            <v>16.97</v>
          </cell>
          <cell r="S174">
            <v>29.69</v>
          </cell>
          <cell r="T174">
            <v>1064.74</v>
          </cell>
        </row>
        <row r="175">
          <cell r="A175">
            <v>171</v>
          </cell>
          <cell r="B175" t="str">
            <v>370304196603136218</v>
          </cell>
          <cell r="C175" t="str">
            <v>城西</v>
          </cell>
          <cell r="D175" t="str">
            <v>白虎山</v>
          </cell>
          <cell r="E175" t="str">
            <v>殷昌平</v>
          </cell>
          <cell r="F175" t="str">
            <v>370304196603136218</v>
          </cell>
          <cell r="G175" t="e">
            <v>#N/A</v>
          </cell>
          <cell r="H175" t="str">
            <v>37030419******6218</v>
          </cell>
          <cell r="I175" t="str">
            <v>新城镇岗位</v>
          </cell>
          <cell r="J175">
            <v>4242</v>
          </cell>
          <cell r="K175">
            <v>4242</v>
          </cell>
          <cell r="L175">
            <v>339.36</v>
          </cell>
          <cell r="M175">
            <v>84.84</v>
          </cell>
          <cell r="N175">
            <v>12.73</v>
          </cell>
          <cell r="O175">
            <v>436.93</v>
          </cell>
          <cell r="P175">
            <v>678.72</v>
          </cell>
          <cell r="Q175">
            <v>339.36</v>
          </cell>
          <cell r="R175">
            <v>16.97</v>
          </cell>
          <cell r="S175">
            <v>29.69</v>
          </cell>
          <cell r="T175">
            <v>1064.74</v>
          </cell>
        </row>
        <row r="176">
          <cell r="A176">
            <v>172</v>
          </cell>
          <cell r="B176" t="str">
            <v>370304197105030618</v>
          </cell>
          <cell r="C176" t="str">
            <v>城西</v>
          </cell>
          <cell r="D176" t="str">
            <v>白虎山</v>
          </cell>
          <cell r="E176" t="str">
            <v>宋云亭</v>
          </cell>
          <cell r="F176" t="str">
            <v>370304197105030618</v>
          </cell>
          <cell r="G176" t="e">
            <v>#N/A</v>
          </cell>
          <cell r="H176" t="str">
            <v>37030419******0618</v>
          </cell>
          <cell r="I176" t="str">
            <v>新城镇岗位</v>
          </cell>
          <cell r="J176">
            <v>4242</v>
          </cell>
          <cell r="K176">
            <v>4242</v>
          </cell>
          <cell r="L176">
            <v>339.36</v>
          </cell>
          <cell r="M176">
            <v>84.84</v>
          </cell>
          <cell r="N176">
            <v>12.73</v>
          </cell>
          <cell r="O176">
            <v>436.93</v>
          </cell>
          <cell r="P176">
            <v>678.72</v>
          </cell>
          <cell r="Q176">
            <v>339.36</v>
          </cell>
          <cell r="R176">
            <v>16.97</v>
          </cell>
          <cell r="S176">
            <v>29.69</v>
          </cell>
          <cell r="T176">
            <v>1064.74</v>
          </cell>
        </row>
        <row r="177">
          <cell r="A177">
            <v>173</v>
          </cell>
          <cell r="B177" t="str">
            <v>370304197103050615</v>
          </cell>
          <cell r="C177" t="str">
            <v>城西</v>
          </cell>
          <cell r="D177" t="str">
            <v>白虎山</v>
          </cell>
          <cell r="E177" t="str">
            <v>王勇</v>
          </cell>
          <cell r="F177" t="str">
            <v>370304197103050615</v>
          </cell>
          <cell r="G177" t="e">
            <v>#N/A</v>
          </cell>
          <cell r="H177" t="str">
            <v>37030419******0615</v>
          </cell>
          <cell r="I177" t="str">
            <v>新城镇岗位</v>
          </cell>
          <cell r="J177">
            <v>4242</v>
          </cell>
          <cell r="K177">
            <v>4242</v>
          </cell>
          <cell r="L177">
            <v>339.36</v>
          </cell>
          <cell r="M177">
            <v>84.84</v>
          </cell>
          <cell r="N177">
            <v>12.73</v>
          </cell>
          <cell r="O177">
            <v>436.93</v>
          </cell>
          <cell r="P177">
            <v>678.72</v>
          </cell>
          <cell r="Q177">
            <v>339.36</v>
          </cell>
          <cell r="R177">
            <v>16.97</v>
          </cell>
          <cell r="S177">
            <v>29.69</v>
          </cell>
          <cell r="T177">
            <v>1064.74</v>
          </cell>
        </row>
        <row r="178">
          <cell r="A178">
            <v>174</v>
          </cell>
          <cell r="B178" t="str">
            <v>370304197601226820</v>
          </cell>
          <cell r="C178" t="str">
            <v>城西</v>
          </cell>
          <cell r="D178" t="str">
            <v>白虎山</v>
          </cell>
          <cell r="E178" t="str">
            <v>李凤云</v>
          </cell>
          <cell r="F178" t="str">
            <v>370304197601226820</v>
          </cell>
          <cell r="G178" t="e">
            <v>#N/A</v>
          </cell>
          <cell r="H178" t="str">
            <v>37030419******6820</v>
          </cell>
          <cell r="I178" t="str">
            <v>新城镇岗位</v>
          </cell>
          <cell r="J178">
            <v>4242</v>
          </cell>
          <cell r="K178">
            <v>4242</v>
          </cell>
          <cell r="L178">
            <v>339.36</v>
          </cell>
          <cell r="M178">
            <v>84.84</v>
          </cell>
          <cell r="N178">
            <v>12.73</v>
          </cell>
          <cell r="O178">
            <v>436.93</v>
          </cell>
          <cell r="P178">
            <v>678.72</v>
          </cell>
          <cell r="Q178">
            <v>339.36</v>
          </cell>
          <cell r="R178">
            <v>16.97</v>
          </cell>
          <cell r="S178">
            <v>29.69</v>
          </cell>
          <cell r="T178">
            <v>1064.74</v>
          </cell>
        </row>
        <row r="179">
          <cell r="A179">
            <v>175</v>
          </cell>
          <cell r="B179" t="str">
            <v>370303198201144525</v>
          </cell>
          <cell r="C179" t="str">
            <v>城西</v>
          </cell>
          <cell r="D179" t="str">
            <v>白虎山</v>
          </cell>
          <cell r="E179" t="str">
            <v>慎德香</v>
          </cell>
          <cell r="F179" t="str">
            <v>370303198201144525</v>
          </cell>
          <cell r="G179" t="e">
            <v>#N/A</v>
          </cell>
          <cell r="H179" t="str">
            <v>37030319******4525</v>
          </cell>
          <cell r="I179" t="str">
            <v>新城镇岗位</v>
          </cell>
          <cell r="J179">
            <v>4242</v>
          </cell>
          <cell r="K179">
            <v>4242</v>
          </cell>
          <cell r="L179">
            <v>339.36</v>
          </cell>
          <cell r="M179">
            <v>84.84</v>
          </cell>
          <cell r="N179">
            <v>12.73</v>
          </cell>
          <cell r="O179">
            <v>436.93</v>
          </cell>
          <cell r="P179">
            <v>678.72</v>
          </cell>
          <cell r="Q179">
            <v>339.36</v>
          </cell>
          <cell r="R179">
            <v>16.97</v>
          </cell>
          <cell r="S179">
            <v>29.69</v>
          </cell>
          <cell r="T179">
            <v>1064.74</v>
          </cell>
        </row>
        <row r="180">
          <cell r="A180">
            <v>176</v>
          </cell>
          <cell r="B180" t="str">
            <v>370304197910150022</v>
          </cell>
          <cell r="C180" t="str">
            <v>城西</v>
          </cell>
          <cell r="D180" t="str">
            <v>白虎山</v>
          </cell>
          <cell r="E180" t="str">
            <v>卢凤</v>
          </cell>
          <cell r="F180" t="str">
            <v>370304197910150022</v>
          </cell>
          <cell r="G180" t="e">
            <v>#N/A</v>
          </cell>
          <cell r="H180" t="str">
            <v>37030419******0022</v>
          </cell>
          <cell r="I180" t="str">
            <v>新城镇岗位</v>
          </cell>
          <cell r="J180">
            <v>4242</v>
          </cell>
          <cell r="K180">
            <v>4242</v>
          </cell>
          <cell r="L180">
            <v>339.36</v>
          </cell>
          <cell r="M180">
            <v>84.84</v>
          </cell>
          <cell r="N180">
            <v>12.73</v>
          </cell>
          <cell r="O180">
            <v>436.93</v>
          </cell>
          <cell r="P180">
            <v>678.72</v>
          </cell>
          <cell r="Q180">
            <v>339.36</v>
          </cell>
          <cell r="R180">
            <v>16.97</v>
          </cell>
          <cell r="S180">
            <v>29.69</v>
          </cell>
          <cell r="T180">
            <v>1064.74</v>
          </cell>
        </row>
        <row r="181">
          <cell r="A181">
            <v>177</v>
          </cell>
          <cell r="B181" t="str">
            <v>370304196911280617</v>
          </cell>
          <cell r="C181" t="str">
            <v>城西</v>
          </cell>
          <cell r="D181" t="str">
            <v>白虎山</v>
          </cell>
          <cell r="E181" t="str">
            <v>王宁</v>
          </cell>
          <cell r="F181" t="str">
            <v>370304196911280617</v>
          </cell>
          <cell r="G181" t="e">
            <v>#N/A</v>
          </cell>
          <cell r="H181" t="str">
            <v>37030419******0617</v>
          </cell>
          <cell r="I181" t="str">
            <v>新城镇岗位</v>
          </cell>
          <cell r="J181">
            <v>4242</v>
          </cell>
          <cell r="K181">
            <v>4242</v>
          </cell>
          <cell r="L181">
            <v>339.36</v>
          </cell>
          <cell r="M181">
            <v>84.84</v>
          </cell>
          <cell r="N181">
            <v>12.73</v>
          </cell>
          <cell r="O181">
            <v>436.93</v>
          </cell>
          <cell r="P181">
            <v>678.72</v>
          </cell>
          <cell r="Q181">
            <v>339.36</v>
          </cell>
          <cell r="R181">
            <v>16.97</v>
          </cell>
          <cell r="S181">
            <v>29.69</v>
          </cell>
          <cell r="T181">
            <v>1064.74</v>
          </cell>
        </row>
        <row r="182">
          <cell r="A182">
            <v>178</v>
          </cell>
          <cell r="B182" t="str">
            <v>370304197612262720</v>
          </cell>
          <cell r="C182" t="str">
            <v>城西</v>
          </cell>
          <cell r="D182" t="str">
            <v>白虎山</v>
          </cell>
          <cell r="E182" t="str">
            <v>孙冰</v>
          </cell>
          <cell r="F182" t="str">
            <v>370304197612262720</v>
          </cell>
          <cell r="G182" t="e">
            <v>#N/A</v>
          </cell>
          <cell r="H182" t="str">
            <v>37030419******2720</v>
          </cell>
          <cell r="I182" t="str">
            <v>新城镇岗位</v>
          </cell>
          <cell r="J182">
            <v>4242</v>
          </cell>
          <cell r="K182">
            <v>4242</v>
          </cell>
          <cell r="L182">
            <v>339.36</v>
          </cell>
          <cell r="M182">
            <v>84.84</v>
          </cell>
          <cell r="N182">
            <v>12.73</v>
          </cell>
          <cell r="O182">
            <v>436.93</v>
          </cell>
          <cell r="P182">
            <v>678.72</v>
          </cell>
          <cell r="Q182">
            <v>339.36</v>
          </cell>
          <cell r="R182">
            <v>16.97</v>
          </cell>
          <cell r="S182">
            <v>29.69</v>
          </cell>
          <cell r="T182">
            <v>1064.74</v>
          </cell>
        </row>
        <row r="183">
          <cell r="A183">
            <v>179</v>
          </cell>
          <cell r="B183" t="str">
            <v>370304197005280011</v>
          </cell>
          <cell r="C183" t="str">
            <v>城西</v>
          </cell>
          <cell r="D183" t="str">
            <v>白虎山</v>
          </cell>
          <cell r="E183" t="str">
            <v>李欣</v>
          </cell>
          <cell r="F183" t="str">
            <v>370304197005280011</v>
          </cell>
          <cell r="G183" t="e">
            <v>#N/A</v>
          </cell>
          <cell r="H183" t="str">
            <v>37030419******0011</v>
          </cell>
          <cell r="I183" t="str">
            <v>新城镇岗位</v>
          </cell>
          <cell r="J183">
            <v>4242</v>
          </cell>
          <cell r="K183">
            <v>4242</v>
          </cell>
          <cell r="L183">
            <v>339.36</v>
          </cell>
          <cell r="M183">
            <v>84.84</v>
          </cell>
          <cell r="N183">
            <v>12.73</v>
          </cell>
          <cell r="O183">
            <v>436.93</v>
          </cell>
          <cell r="P183">
            <v>678.72</v>
          </cell>
          <cell r="Q183">
            <v>339.36</v>
          </cell>
          <cell r="R183">
            <v>16.97</v>
          </cell>
          <cell r="S183">
            <v>29.69</v>
          </cell>
          <cell r="T183">
            <v>1064.74</v>
          </cell>
        </row>
        <row r="184">
          <cell r="A184">
            <v>180</v>
          </cell>
          <cell r="B184" t="str">
            <v>37030419730220033X</v>
          </cell>
          <cell r="C184" t="str">
            <v>城西</v>
          </cell>
          <cell r="D184" t="str">
            <v>税务街</v>
          </cell>
          <cell r="E184" t="str">
            <v>徐山</v>
          </cell>
          <cell r="F184" t="str">
            <v>37030419730220033X</v>
          </cell>
          <cell r="G184" t="e">
            <v>#N/A</v>
          </cell>
          <cell r="H184" t="str">
            <v>37030419******033X</v>
          </cell>
          <cell r="I184" t="str">
            <v>新城镇岗位</v>
          </cell>
          <cell r="J184">
            <v>4242</v>
          </cell>
          <cell r="K184">
            <v>4242</v>
          </cell>
          <cell r="L184">
            <v>339.36</v>
          </cell>
          <cell r="M184">
            <v>84.84</v>
          </cell>
          <cell r="N184">
            <v>12.73</v>
          </cell>
          <cell r="O184">
            <v>436.93</v>
          </cell>
          <cell r="P184">
            <v>678.72</v>
          </cell>
          <cell r="Q184">
            <v>339.36</v>
          </cell>
          <cell r="R184">
            <v>16.97</v>
          </cell>
          <cell r="S184">
            <v>29.69</v>
          </cell>
          <cell r="T184">
            <v>1064.74</v>
          </cell>
        </row>
        <row r="185">
          <cell r="A185">
            <v>181</v>
          </cell>
          <cell r="B185" t="str">
            <v>37030419711024061X</v>
          </cell>
          <cell r="C185" t="str">
            <v>城西</v>
          </cell>
          <cell r="D185" t="str">
            <v>税务街</v>
          </cell>
          <cell r="E185" t="str">
            <v>朱洪青</v>
          </cell>
          <cell r="F185" t="str">
            <v>37030419711024061X</v>
          </cell>
          <cell r="G185" t="e">
            <v>#N/A</v>
          </cell>
          <cell r="H185" t="str">
            <v>37030419******061X</v>
          </cell>
          <cell r="I185" t="str">
            <v>新城镇岗位</v>
          </cell>
          <cell r="J185">
            <v>4242</v>
          </cell>
          <cell r="K185">
            <v>4242</v>
          </cell>
          <cell r="L185">
            <v>339.36</v>
          </cell>
          <cell r="M185">
            <v>84.84</v>
          </cell>
          <cell r="N185">
            <v>12.73</v>
          </cell>
          <cell r="O185">
            <v>436.93</v>
          </cell>
          <cell r="P185">
            <v>678.72</v>
          </cell>
          <cell r="Q185">
            <v>339.36</v>
          </cell>
          <cell r="R185">
            <v>16.97</v>
          </cell>
          <cell r="S185">
            <v>29.69</v>
          </cell>
          <cell r="T185">
            <v>1064.74</v>
          </cell>
        </row>
        <row r="186">
          <cell r="A186">
            <v>182</v>
          </cell>
          <cell r="B186" t="str">
            <v>370304196506081315</v>
          </cell>
          <cell r="C186" t="str">
            <v>城西</v>
          </cell>
          <cell r="D186" t="str">
            <v>税务街</v>
          </cell>
          <cell r="E186" t="str">
            <v>聂军</v>
          </cell>
          <cell r="F186" t="str">
            <v>370304196506081315</v>
          </cell>
          <cell r="G186" t="e">
            <v>#N/A</v>
          </cell>
          <cell r="H186" t="str">
            <v>37030419******1315</v>
          </cell>
          <cell r="I186" t="str">
            <v>新城镇岗位</v>
          </cell>
          <cell r="J186">
            <v>4242</v>
          </cell>
          <cell r="K186">
            <v>4242</v>
          </cell>
          <cell r="L186">
            <v>339.36</v>
          </cell>
          <cell r="M186">
            <v>84.84</v>
          </cell>
          <cell r="N186">
            <v>12.73</v>
          </cell>
          <cell r="O186">
            <v>436.93</v>
          </cell>
          <cell r="P186">
            <v>678.72</v>
          </cell>
          <cell r="Q186">
            <v>339.36</v>
          </cell>
          <cell r="R186">
            <v>16.97</v>
          </cell>
          <cell r="S186">
            <v>29.69</v>
          </cell>
          <cell r="T186">
            <v>1064.74</v>
          </cell>
        </row>
        <row r="187">
          <cell r="A187">
            <v>183</v>
          </cell>
          <cell r="B187" t="str">
            <v>370304197411293520</v>
          </cell>
          <cell r="C187" t="str">
            <v>城西</v>
          </cell>
          <cell r="D187" t="str">
            <v>税务街</v>
          </cell>
          <cell r="E187" t="str">
            <v>徐杰</v>
          </cell>
          <cell r="F187" t="str">
            <v>370304197411293520</v>
          </cell>
          <cell r="G187" t="e">
            <v>#N/A</v>
          </cell>
          <cell r="H187" t="str">
            <v>37030419******3520</v>
          </cell>
          <cell r="I187" t="str">
            <v>新城镇岗位</v>
          </cell>
          <cell r="J187">
            <v>4242</v>
          </cell>
          <cell r="K187">
            <v>4242</v>
          </cell>
          <cell r="L187">
            <v>339.36</v>
          </cell>
          <cell r="M187">
            <v>84.84</v>
          </cell>
          <cell r="N187">
            <v>12.73</v>
          </cell>
          <cell r="O187">
            <v>436.93</v>
          </cell>
          <cell r="P187">
            <v>678.72</v>
          </cell>
          <cell r="Q187">
            <v>339.36</v>
          </cell>
          <cell r="R187">
            <v>16.97</v>
          </cell>
          <cell r="S187">
            <v>29.69</v>
          </cell>
          <cell r="T187">
            <v>1064.74</v>
          </cell>
        </row>
        <row r="188">
          <cell r="A188">
            <v>184</v>
          </cell>
          <cell r="B188" t="str">
            <v>370304196609293513</v>
          </cell>
          <cell r="C188" t="str">
            <v>城西</v>
          </cell>
          <cell r="D188" t="str">
            <v>税务街</v>
          </cell>
          <cell r="E188" t="str">
            <v>冯作良</v>
          </cell>
          <cell r="F188" t="str">
            <v>370304196609293513</v>
          </cell>
          <cell r="G188" t="e">
            <v>#N/A</v>
          </cell>
          <cell r="H188" t="str">
            <v>37030419******3513</v>
          </cell>
          <cell r="I188" t="str">
            <v>新城镇岗位</v>
          </cell>
          <cell r="J188">
            <v>4242</v>
          </cell>
          <cell r="K188">
            <v>4242</v>
          </cell>
          <cell r="L188">
            <v>339.36</v>
          </cell>
          <cell r="M188">
            <v>84.84</v>
          </cell>
          <cell r="N188">
            <v>12.73</v>
          </cell>
          <cell r="O188">
            <v>436.93</v>
          </cell>
          <cell r="P188">
            <v>678.72</v>
          </cell>
          <cell r="Q188">
            <v>339.36</v>
          </cell>
          <cell r="R188">
            <v>16.97</v>
          </cell>
          <cell r="S188">
            <v>29.69</v>
          </cell>
          <cell r="T188">
            <v>1064.74</v>
          </cell>
        </row>
        <row r="189">
          <cell r="A189">
            <v>185</v>
          </cell>
          <cell r="B189" t="str">
            <v>370304196906241015</v>
          </cell>
          <cell r="C189" t="str">
            <v>城西</v>
          </cell>
          <cell r="D189" t="str">
            <v>李家窑</v>
          </cell>
          <cell r="E189" t="str">
            <v>王登其</v>
          </cell>
          <cell r="F189" t="str">
            <v>370304196906241015</v>
          </cell>
          <cell r="G189" t="e">
            <v>#N/A</v>
          </cell>
          <cell r="H189" t="str">
            <v>37030419******1015</v>
          </cell>
          <cell r="I189" t="str">
            <v>新城镇岗位</v>
          </cell>
          <cell r="J189">
            <v>4242</v>
          </cell>
          <cell r="K189">
            <v>4242</v>
          </cell>
          <cell r="L189">
            <v>339.36</v>
          </cell>
          <cell r="M189">
            <v>84.84</v>
          </cell>
          <cell r="N189">
            <v>12.73</v>
          </cell>
          <cell r="O189">
            <v>436.93</v>
          </cell>
          <cell r="P189">
            <v>678.72</v>
          </cell>
          <cell r="Q189">
            <v>339.36</v>
          </cell>
          <cell r="R189">
            <v>16.97</v>
          </cell>
          <cell r="S189">
            <v>29.69</v>
          </cell>
          <cell r="T189">
            <v>1064.74</v>
          </cell>
        </row>
        <row r="190">
          <cell r="A190">
            <v>186</v>
          </cell>
          <cell r="B190" t="str">
            <v>370304198302051025</v>
          </cell>
          <cell r="C190" t="str">
            <v>城西</v>
          </cell>
          <cell r="D190" t="str">
            <v>李家窑</v>
          </cell>
          <cell r="E190" t="str">
            <v>徐娣</v>
          </cell>
          <cell r="F190" t="str">
            <v>370304198302051025</v>
          </cell>
          <cell r="G190" t="e">
            <v>#N/A</v>
          </cell>
          <cell r="H190" t="str">
            <v>37030419******1025</v>
          </cell>
          <cell r="I190" t="str">
            <v>新城镇岗位</v>
          </cell>
          <cell r="J190">
            <v>4242</v>
          </cell>
          <cell r="K190">
            <v>4242</v>
          </cell>
          <cell r="L190">
            <v>339.36</v>
          </cell>
          <cell r="M190">
            <v>84.84</v>
          </cell>
          <cell r="N190">
            <v>12.73</v>
          </cell>
          <cell r="O190">
            <v>436.93</v>
          </cell>
          <cell r="P190">
            <v>678.72</v>
          </cell>
          <cell r="Q190">
            <v>339.36</v>
          </cell>
          <cell r="R190">
            <v>16.97</v>
          </cell>
          <cell r="S190">
            <v>29.69</v>
          </cell>
          <cell r="T190">
            <v>1064.74</v>
          </cell>
        </row>
        <row r="191">
          <cell r="A191">
            <v>187</v>
          </cell>
          <cell r="B191" t="str">
            <v>370304196804151035</v>
          </cell>
          <cell r="C191" t="str">
            <v>城西</v>
          </cell>
          <cell r="D191" t="str">
            <v>李家窑</v>
          </cell>
          <cell r="E191" t="str">
            <v>罗光华</v>
          </cell>
          <cell r="F191" t="str">
            <v>370304196804151035</v>
          </cell>
          <cell r="G191" t="e">
            <v>#N/A</v>
          </cell>
          <cell r="H191" t="str">
            <v>37030419******1035</v>
          </cell>
          <cell r="I191" t="str">
            <v>新城镇岗位</v>
          </cell>
          <cell r="J191">
            <v>4242</v>
          </cell>
          <cell r="K191">
            <v>4242</v>
          </cell>
          <cell r="L191">
            <v>339.36</v>
          </cell>
          <cell r="M191">
            <v>84.84</v>
          </cell>
          <cell r="N191">
            <v>12.73</v>
          </cell>
          <cell r="O191">
            <v>436.93</v>
          </cell>
          <cell r="P191">
            <v>678.72</v>
          </cell>
          <cell r="Q191">
            <v>339.36</v>
          </cell>
          <cell r="R191">
            <v>16.97</v>
          </cell>
          <cell r="S191">
            <v>29.69</v>
          </cell>
          <cell r="T191">
            <v>1064.74</v>
          </cell>
        </row>
        <row r="192">
          <cell r="A192">
            <v>188</v>
          </cell>
          <cell r="B192" t="str">
            <v>370304197210260319</v>
          </cell>
          <cell r="C192" t="str">
            <v>城西</v>
          </cell>
          <cell r="D192" t="str">
            <v>李家窑</v>
          </cell>
          <cell r="E192" t="str">
            <v>王键</v>
          </cell>
          <cell r="F192" t="str">
            <v>370304197210260319</v>
          </cell>
          <cell r="G192" t="e">
            <v>#N/A</v>
          </cell>
          <cell r="H192" t="str">
            <v>37030419******0319</v>
          </cell>
          <cell r="I192" t="str">
            <v>新城镇岗位</v>
          </cell>
          <cell r="J192">
            <v>4242</v>
          </cell>
          <cell r="K192">
            <v>4242</v>
          </cell>
          <cell r="L192">
            <v>339.36</v>
          </cell>
          <cell r="M192">
            <v>84.84</v>
          </cell>
          <cell r="N192">
            <v>12.73</v>
          </cell>
          <cell r="O192">
            <v>436.93</v>
          </cell>
          <cell r="P192">
            <v>678.72</v>
          </cell>
          <cell r="Q192">
            <v>339.36</v>
          </cell>
          <cell r="R192">
            <v>16.97</v>
          </cell>
          <cell r="S192">
            <v>29.69</v>
          </cell>
          <cell r="T192">
            <v>1064.74</v>
          </cell>
        </row>
        <row r="193">
          <cell r="A193">
            <v>189</v>
          </cell>
          <cell r="B193" t="str">
            <v>370304197805071023</v>
          </cell>
          <cell r="C193" t="str">
            <v>城西</v>
          </cell>
          <cell r="D193" t="str">
            <v>李家窑</v>
          </cell>
          <cell r="E193" t="str">
            <v>康满</v>
          </cell>
          <cell r="F193" t="str">
            <v>370304197805071023</v>
          </cell>
          <cell r="G193" t="e">
            <v>#N/A</v>
          </cell>
          <cell r="H193" t="str">
            <v>37030419******1023</v>
          </cell>
          <cell r="I193" t="str">
            <v>新城镇岗位</v>
          </cell>
          <cell r="J193">
            <v>4242</v>
          </cell>
          <cell r="K193">
            <v>4242</v>
          </cell>
          <cell r="L193">
            <v>339.36</v>
          </cell>
          <cell r="M193">
            <v>84.84</v>
          </cell>
          <cell r="N193">
            <v>12.73</v>
          </cell>
          <cell r="O193">
            <v>436.93</v>
          </cell>
          <cell r="P193">
            <v>678.72</v>
          </cell>
          <cell r="Q193">
            <v>339.36</v>
          </cell>
          <cell r="R193">
            <v>16.97</v>
          </cell>
          <cell r="S193">
            <v>29.69</v>
          </cell>
          <cell r="T193">
            <v>1064.74</v>
          </cell>
        </row>
        <row r="194">
          <cell r="A194">
            <v>190</v>
          </cell>
          <cell r="B194" t="str">
            <v>370304197805301028</v>
          </cell>
          <cell r="C194" t="str">
            <v>城西</v>
          </cell>
          <cell r="D194" t="str">
            <v>李家窑</v>
          </cell>
          <cell r="E194" t="str">
            <v>刘红</v>
          </cell>
          <cell r="F194" t="str">
            <v>370304197805301028</v>
          </cell>
          <cell r="G194" t="e">
            <v>#N/A</v>
          </cell>
          <cell r="H194" t="str">
            <v>37030419******1028</v>
          </cell>
          <cell r="I194" t="str">
            <v>新城镇岗位</v>
          </cell>
          <cell r="J194">
            <v>4242</v>
          </cell>
          <cell r="K194">
            <v>4242</v>
          </cell>
          <cell r="L194">
            <v>339.36</v>
          </cell>
          <cell r="M194">
            <v>84.84</v>
          </cell>
          <cell r="N194">
            <v>12.73</v>
          </cell>
          <cell r="O194">
            <v>436.93</v>
          </cell>
          <cell r="P194">
            <v>678.72</v>
          </cell>
          <cell r="Q194">
            <v>339.36</v>
          </cell>
          <cell r="R194">
            <v>16.97</v>
          </cell>
          <cell r="S194">
            <v>29.69</v>
          </cell>
          <cell r="T194">
            <v>1064.74</v>
          </cell>
        </row>
        <row r="195">
          <cell r="A195">
            <v>191</v>
          </cell>
          <cell r="B195" t="str">
            <v>370304196808280651</v>
          </cell>
          <cell r="C195" t="str">
            <v>城西</v>
          </cell>
          <cell r="D195" t="str">
            <v>新坦</v>
          </cell>
          <cell r="E195" t="str">
            <v>吴福明</v>
          </cell>
          <cell r="F195" t="str">
            <v>370304196808280651</v>
          </cell>
          <cell r="G195" t="e">
            <v>#N/A</v>
          </cell>
          <cell r="H195" t="str">
            <v>37030419******0651</v>
          </cell>
          <cell r="I195" t="str">
            <v>新城镇岗位</v>
          </cell>
          <cell r="J195">
            <v>4242</v>
          </cell>
          <cell r="K195">
            <v>4242</v>
          </cell>
          <cell r="L195">
            <v>339.36</v>
          </cell>
          <cell r="M195">
            <v>84.84</v>
          </cell>
          <cell r="N195">
            <v>12.73</v>
          </cell>
          <cell r="O195">
            <v>436.93</v>
          </cell>
          <cell r="P195">
            <v>678.72</v>
          </cell>
          <cell r="Q195">
            <v>339.36</v>
          </cell>
          <cell r="R195">
            <v>16.97</v>
          </cell>
          <cell r="S195">
            <v>29.69</v>
          </cell>
          <cell r="T195">
            <v>1064.74</v>
          </cell>
        </row>
        <row r="196">
          <cell r="A196">
            <v>192</v>
          </cell>
          <cell r="B196" t="str">
            <v>370304197009021033</v>
          </cell>
          <cell r="C196" t="str">
            <v>城西</v>
          </cell>
          <cell r="D196" t="str">
            <v>新坦</v>
          </cell>
          <cell r="E196" t="str">
            <v>崔克亮</v>
          </cell>
          <cell r="F196" t="str">
            <v>370304197009021033</v>
          </cell>
          <cell r="G196" t="e">
            <v>#N/A</v>
          </cell>
          <cell r="H196" t="str">
            <v>37030419******1033</v>
          </cell>
          <cell r="I196" t="str">
            <v>新城镇岗位</v>
          </cell>
          <cell r="J196">
            <v>4242</v>
          </cell>
          <cell r="K196">
            <v>4242</v>
          </cell>
          <cell r="L196">
            <v>339.36</v>
          </cell>
          <cell r="M196">
            <v>84.84</v>
          </cell>
          <cell r="N196">
            <v>12.73</v>
          </cell>
          <cell r="O196">
            <v>436.93</v>
          </cell>
          <cell r="P196">
            <v>678.72</v>
          </cell>
          <cell r="Q196">
            <v>339.36</v>
          </cell>
          <cell r="R196">
            <v>16.97</v>
          </cell>
          <cell r="S196">
            <v>29.69</v>
          </cell>
          <cell r="T196">
            <v>1064.74</v>
          </cell>
        </row>
        <row r="197">
          <cell r="A197">
            <v>193</v>
          </cell>
          <cell r="B197" t="str">
            <v>370304196702281015</v>
          </cell>
          <cell r="C197" t="str">
            <v>城西</v>
          </cell>
          <cell r="D197" t="str">
            <v>新坦</v>
          </cell>
          <cell r="E197" t="str">
            <v>王桂宾</v>
          </cell>
          <cell r="F197" t="str">
            <v>370304196702281015</v>
          </cell>
          <cell r="G197" t="e">
            <v>#N/A</v>
          </cell>
          <cell r="H197" t="str">
            <v>37030419******1015</v>
          </cell>
          <cell r="I197" t="str">
            <v>新城镇岗位</v>
          </cell>
          <cell r="J197">
            <v>4242</v>
          </cell>
          <cell r="K197">
            <v>4242</v>
          </cell>
          <cell r="L197">
            <v>339.36</v>
          </cell>
          <cell r="M197">
            <v>84.84</v>
          </cell>
          <cell r="N197">
            <v>12.73</v>
          </cell>
          <cell r="O197">
            <v>436.93</v>
          </cell>
          <cell r="P197">
            <v>678.72</v>
          </cell>
          <cell r="Q197">
            <v>339.36</v>
          </cell>
          <cell r="R197">
            <v>16.97</v>
          </cell>
          <cell r="S197">
            <v>29.69</v>
          </cell>
          <cell r="T197">
            <v>1064.74</v>
          </cell>
        </row>
        <row r="198">
          <cell r="A198">
            <v>194</v>
          </cell>
          <cell r="B198" t="str">
            <v>370304198307084723</v>
          </cell>
          <cell r="C198" t="str">
            <v>城西</v>
          </cell>
          <cell r="D198" t="str">
            <v>新坦</v>
          </cell>
          <cell r="E198" t="str">
            <v>于文娟</v>
          </cell>
          <cell r="F198" t="str">
            <v>370304198307084723</v>
          </cell>
          <cell r="G198" t="e">
            <v>#N/A</v>
          </cell>
          <cell r="H198" t="str">
            <v>37030419******4723</v>
          </cell>
          <cell r="I198" t="str">
            <v>新城镇岗位</v>
          </cell>
          <cell r="J198">
            <v>4242</v>
          </cell>
          <cell r="K198">
            <v>4242</v>
          </cell>
          <cell r="L198">
            <v>339.36</v>
          </cell>
          <cell r="M198">
            <v>84.84</v>
          </cell>
          <cell r="N198">
            <v>12.73</v>
          </cell>
          <cell r="O198">
            <v>436.93</v>
          </cell>
          <cell r="P198">
            <v>678.72</v>
          </cell>
          <cell r="Q198">
            <v>339.36</v>
          </cell>
          <cell r="R198">
            <v>16.97</v>
          </cell>
          <cell r="S198">
            <v>29.69</v>
          </cell>
          <cell r="T198">
            <v>1064.74</v>
          </cell>
        </row>
        <row r="199">
          <cell r="A199">
            <v>195</v>
          </cell>
          <cell r="B199" t="str">
            <v>370304197906210328</v>
          </cell>
          <cell r="C199" t="str">
            <v>城西</v>
          </cell>
          <cell r="D199" t="str">
            <v>新坦</v>
          </cell>
          <cell r="E199" t="str">
            <v>孙茜</v>
          </cell>
          <cell r="F199" t="str">
            <v>370304197906210328</v>
          </cell>
          <cell r="G199" t="e">
            <v>#N/A</v>
          </cell>
          <cell r="H199" t="str">
            <v>37030419******0328</v>
          </cell>
          <cell r="I199" t="str">
            <v>新城镇岗位</v>
          </cell>
          <cell r="J199">
            <v>4242</v>
          </cell>
          <cell r="K199">
            <v>4242</v>
          </cell>
          <cell r="L199">
            <v>339.36</v>
          </cell>
          <cell r="M199">
            <v>84.84</v>
          </cell>
          <cell r="N199">
            <v>12.73</v>
          </cell>
          <cell r="O199">
            <v>436.93</v>
          </cell>
          <cell r="P199">
            <v>678.72</v>
          </cell>
          <cell r="Q199">
            <v>339.36</v>
          </cell>
          <cell r="R199">
            <v>16.97</v>
          </cell>
          <cell r="S199">
            <v>29.69</v>
          </cell>
          <cell r="T199">
            <v>1064.74</v>
          </cell>
        </row>
        <row r="200">
          <cell r="A200">
            <v>196</v>
          </cell>
          <cell r="B200" t="str">
            <v>370304197204210614</v>
          </cell>
          <cell r="C200" t="str">
            <v>城西</v>
          </cell>
          <cell r="D200" t="str">
            <v>新坦</v>
          </cell>
          <cell r="E200" t="str">
            <v>冯乃钢</v>
          </cell>
          <cell r="F200" t="str">
            <v>370304197204210614</v>
          </cell>
          <cell r="G200" t="e">
            <v>#N/A</v>
          </cell>
          <cell r="H200" t="str">
            <v>37030419******0614</v>
          </cell>
          <cell r="I200" t="str">
            <v>新城镇岗位</v>
          </cell>
          <cell r="J200">
            <v>4242</v>
          </cell>
          <cell r="K200">
            <v>4242</v>
          </cell>
          <cell r="L200">
            <v>339.36</v>
          </cell>
          <cell r="M200">
            <v>84.84</v>
          </cell>
          <cell r="N200">
            <v>12.73</v>
          </cell>
          <cell r="O200">
            <v>436.93</v>
          </cell>
          <cell r="P200">
            <v>678.72</v>
          </cell>
          <cell r="Q200">
            <v>339.36</v>
          </cell>
          <cell r="R200">
            <v>16.97</v>
          </cell>
          <cell r="S200">
            <v>29.69</v>
          </cell>
          <cell r="T200">
            <v>1064.74</v>
          </cell>
        </row>
        <row r="201">
          <cell r="A201">
            <v>197</v>
          </cell>
          <cell r="B201" t="str">
            <v>37030419750115062X</v>
          </cell>
          <cell r="C201" t="str">
            <v>城西</v>
          </cell>
          <cell r="D201" t="str">
            <v>新坦</v>
          </cell>
          <cell r="E201" t="str">
            <v>张莹</v>
          </cell>
          <cell r="F201" t="str">
            <v>37030419750115062X</v>
          </cell>
          <cell r="G201" t="e">
            <v>#N/A</v>
          </cell>
          <cell r="H201" t="str">
            <v>37030419******062X</v>
          </cell>
          <cell r="I201" t="str">
            <v>新城镇岗位</v>
          </cell>
          <cell r="J201">
            <v>4242</v>
          </cell>
          <cell r="K201">
            <v>4242</v>
          </cell>
          <cell r="L201">
            <v>339.36</v>
          </cell>
          <cell r="M201">
            <v>84.84</v>
          </cell>
          <cell r="N201">
            <v>12.73</v>
          </cell>
          <cell r="O201">
            <v>436.93</v>
          </cell>
          <cell r="P201">
            <v>678.72</v>
          </cell>
          <cell r="Q201">
            <v>339.36</v>
          </cell>
          <cell r="R201">
            <v>16.97</v>
          </cell>
          <cell r="S201">
            <v>29.69</v>
          </cell>
          <cell r="T201">
            <v>1064.74</v>
          </cell>
        </row>
        <row r="202">
          <cell r="A202">
            <v>198</v>
          </cell>
          <cell r="B202" t="str">
            <v>370304198108194428</v>
          </cell>
          <cell r="C202" t="str">
            <v>城西</v>
          </cell>
          <cell r="D202" t="str">
            <v>新坦</v>
          </cell>
          <cell r="E202" t="str">
            <v>王芳</v>
          </cell>
          <cell r="F202" t="str">
            <v>370304198108194428</v>
          </cell>
          <cell r="G202" t="e">
            <v>#N/A</v>
          </cell>
          <cell r="H202" t="str">
            <v>37030419******4428</v>
          </cell>
          <cell r="I202" t="str">
            <v>新城镇岗位</v>
          </cell>
          <cell r="J202">
            <v>4242</v>
          </cell>
          <cell r="K202">
            <v>4242</v>
          </cell>
          <cell r="L202">
            <v>339.36</v>
          </cell>
          <cell r="M202">
            <v>84.84</v>
          </cell>
          <cell r="N202">
            <v>12.73</v>
          </cell>
          <cell r="O202">
            <v>436.93</v>
          </cell>
          <cell r="P202">
            <v>678.72</v>
          </cell>
          <cell r="Q202">
            <v>339.36</v>
          </cell>
          <cell r="R202">
            <v>16.97</v>
          </cell>
          <cell r="S202">
            <v>29.69</v>
          </cell>
          <cell r="T202">
            <v>1064.74</v>
          </cell>
        </row>
        <row r="203">
          <cell r="A203">
            <v>199</v>
          </cell>
          <cell r="B203" t="str">
            <v>370304196807311014</v>
          </cell>
          <cell r="C203" t="str">
            <v>城西</v>
          </cell>
          <cell r="D203" t="str">
            <v>新坦</v>
          </cell>
          <cell r="E203" t="str">
            <v>陈雷</v>
          </cell>
          <cell r="F203" t="str">
            <v>370304196807311014</v>
          </cell>
          <cell r="G203" t="e">
            <v>#N/A</v>
          </cell>
          <cell r="H203" t="str">
            <v>37030419******1014</v>
          </cell>
          <cell r="I203" t="str">
            <v>新城镇岗位</v>
          </cell>
          <cell r="J203">
            <v>4242</v>
          </cell>
          <cell r="K203">
            <v>4242</v>
          </cell>
          <cell r="L203">
            <v>339.36</v>
          </cell>
          <cell r="M203">
            <v>84.84</v>
          </cell>
          <cell r="N203">
            <v>12.73</v>
          </cell>
          <cell r="O203">
            <v>436.93</v>
          </cell>
          <cell r="P203">
            <v>678.72</v>
          </cell>
          <cell r="Q203">
            <v>339.36</v>
          </cell>
          <cell r="R203">
            <v>16.97</v>
          </cell>
          <cell r="S203">
            <v>29.69</v>
          </cell>
          <cell r="T203">
            <v>1064.74</v>
          </cell>
        </row>
        <row r="204">
          <cell r="A204">
            <v>200</v>
          </cell>
          <cell r="B204" t="str">
            <v>370304196706012752</v>
          </cell>
          <cell r="C204" t="str">
            <v>城西</v>
          </cell>
          <cell r="D204" t="str">
            <v>四十亩地</v>
          </cell>
          <cell r="E204" t="str">
            <v>李奉群</v>
          </cell>
          <cell r="F204" t="str">
            <v>370304196706012752</v>
          </cell>
          <cell r="G204" t="e">
            <v>#N/A</v>
          </cell>
          <cell r="H204" t="str">
            <v>37030419******2752</v>
          </cell>
          <cell r="I204" t="str">
            <v>新城镇岗位</v>
          </cell>
          <cell r="J204">
            <v>4242</v>
          </cell>
          <cell r="K204">
            <v>4242</v>
          </cell>
          <cell r="L204">
            <v>339.36</v>
          </cell>
          <cell r="M204">
            <v>84.84</v>
          </cell>
          <cell r="N204">
            <v>12.73</v>
          </cell>
          <cell r="O204">
            <v>436.93</v>
          </cell>
          <cell r="P204">
            <v>678.72</v>
          </cell>
          <cell r="Q204">
            <v>339.36</v>
          </cell>
          <cell r="R204">
            <v>16.97</v>
          </cell>
          <cell r="S204">
            <v>29.69</v>
          </cell>
          <cell r="T204">
            <v>1064.74</v>
          </cell>
        </row>
        <row r="205">
          <cell r="A205">
            <v>201</v>
          </cell>
          <cell r="B205" t="str">
            <v>37030419700525063x</v>
          </cell>
          <cell r="C205" t="str">
            <v>城西</v>
          </cell>
          <cell r="D205" t="str">
            <v>四十亩地</v>
          </cell>
          <cell r="E205" t="str">
            <v>王承永</v>
          </cell>
          <cell r="F205" t="str">
            <v>37030419700525063x</v>
          </cell>
          <cell r="G205" t="e">
            <v>#N/A</v>
          </cell>
          <cell r="H205" t="str">
            <v>37030419******063x</v>
          </cell>
          <cell r="I205" t="str">
            <v>新城镇岗位</v>
          </cell>
          <cell r="J205">
            <v>4242</v>
          </cell>
          <cell r="K205">
            <v>4242</v>
          </cell>
          <cell r="L205">
            <v>339.36</v>
          </cell>
          <cell r="M205">
            <v>84.84</v>
          </cell>
          <cell r="N205">
            <v>12.73</v>
          </cell>
          <cell r="O205">
            <v>436.93</v>
          </cell>
          <cell r="P205">
            <v>678.72</v>
          </cell>
          <cell r="Q205">
            <v>339.36</v>
          </cell>
          <cell r="R205">
            <v>16.97</v>
          </cell>
          <cell r="S205">
            <v>29.69</v>
          </cell>
          <cell r="T205">
            <v>1064.74</v>
          </cell>
        </row>
        <row r="206">
          <cell r="A206">
            <v>202</v>
          </cell>
          <cell r="B206" t="str">
            <v>370304196702280653</v>
          </cell>
          <cell r="C206" t="str">
            <v>城西</v>
          </cell>
          <cell r="D206" t="str">
            <v>四十亩地</v>
          </cell>
          <cell r="E206" t="str">
            <v>王京文</v>
          </cell>
          <cell r="F206" t="str">
            <v>370304196702280653</v>
          </cell>
          <cell r="G206" t="e">
            <v>#N/A</v>
          </cell>
          <cell r="H206" t="str">
            <v>37030419******0653</v>
          </cell>
          <cell r="I206" t="str">
            <v>新城镇岗位</v>
          </cell>
          <cell r="J206">
            <v>4242</v>
          </cell>
          <cell r="K206">
            <v>4242</v>
          </cell>
          <cell r="L206">
            <v>339.36</v>
          </cell>
          <cell r="M206">
            <v>84.84</v>
          </cell>
          <cell r="N206">
            <v>12.73</v>
          </cell>
          <cell r="O206">
            <v>436.93</v>
          </cell>
          <cell r="P206">
            <v>678.72</v>
          </cell>
          <cell r="Q206">
            <v>339.36</v>
          </cell>
          <cell r="R206">
            <v>16.97</v>
          </cell>
          <cell r="S206">
            <v>29.69</v>
          </cell>
          <cell r="T206">
            <v>1064.74</v>
          </cell>
        </row>
        <row r="207">
          <cell r="A207">
            <v>203</v>
          </cell>
          <cell r="B207" t="str">
            <v>370304198202094423</v>
          </cell>
          <cell r="C207" t="str">
            <v>城西</v>
          </cell>
          <cell r="D207" t="str">
            <v>四十亩地</v>
          </cell>
          <cell r="E207" t="str">
            <v>孙燕</v>
          </cell>
          <cell r="F207" t="str">
            <v>370304198202094423</v>
          </cell>
          <cell r="G207" t="e">
            <v>#N/A</v>
          </cell>
          <cell r="H207" t="str">
            <v>37030419******4423</v>
          </cell>
          <cell r="I207" t="str">
            <v>新城镇岗位</v>
          </cell>
          <cell r="J207">
            <v>4242</v>
          </cell>
          <cell r="K207">
            <v>4242</v>
          </cell>
          <cell r="L207">
            <v>339.36</v>
          </cell>
          <cell r="M207">
            <v>84.84</v>
          </cell>
          <cell r="N207">
            <v>12.73</v>
          </cell>
          <cell r="O207">
            <v>436.93</v>
          </cell>
          <cell r="P207">
            <v>678.72</v>
          </cell>
          <cell r="Q207">
            <v>339.36</v>
          </cell>
          <cell r="R207">
            <v>16.97</v>
          </cell>
          <cell r="S207">
            <v>29.69</v>
          </cell>
          <cell r="T207">
            <v>1064.74</v>
          </cell>
        </row>
        <row r="208">
          <cell r="A208">
            <v>204</v>
          </cell>
          <cell r="B208" t="str">
            <v>370306196910292512</v>
          </cell>
          <cell r="C208" t="str">
            <v>城西</v>
          </cell>
          <cell r="D208" t="str">
            <v>四十亩地</v>
          </cell>
          <cell r="E208" t="str">
            <v>丁红钢</v>
          </cell>
          <cell r="F208" t="str">
            <v>370306196910292512</v>
          </cell>
          <cell r="G208" t="e">
            <v>#N/A</v>
          </cell>
          <cell r="H208" t="str">
            <v>37030619******2512</v>
          </cell>
          <cell r="I208" t="str">
            <v>新城镇岗位</v>
          </cell>
          <cell r="J208">
            <v>4242</v>
          </cell>
          <cell r="K208">
            <v>4242</v>
          </cell>
          <cell r="L208">
            <v>339.36</v>
          </cell>
          <cell r="M208">
            <v>84.84</v>
          </cell>
          <cell r="N208">
            <v>12.73</v>
          </cell>
          <cell r="O208">
            <v>436.93</v>
          </cell>
          <cell r="P208">
            <v>678.72</v>
          </cell>
          <cell r="Q208">
            <v>339.36</v>
          </cell>
          <cell r="R208">
            <v>16.97</v>
          </cell>
          <cell r="S208">
            <v>29.69</v>
          </cell>
          <cell r="T208">
            <v>1064.74</v>
          </cell>
        </row>
        <row r="209">
          <cell r="A209">
            <v>205</v>
          </cell>
          <cell r="B209" t="str">
            <v>370304197709036025</v>
          </cell>
          <cell r="C209" t="str">
            <v>城西</v>
          </cell>
          <cell r="D209" t="str">
            <v>四十亩地</v>
          </cell>
          <cell r="E209" t="str">
            <v>李新</v>
          </cell>
          <cell r="F209" t="str">
            <v>370304197709036025</v>
          </cell>
          <cell r="G209" t="e">
            <v>#N/A</v>
          </cell>
          <cell r="H209" t="str">
            <v>37030419******6025</v>
          </cell>
          <cell r="I209" t="str">
            <v>新城镇岗位</v>
          </cell>
          <cell r="J209">
            <v>4242</v>
          </cell>
          <cell r="K209">
            <v>4242</v>
          </cell>
          <cell r="L209">
            <v>339.36</v>
          </cell>
          <cell r="M209">
            <v>84.84</v>
          </cell>
          <cell r="N209">
            <v>12.73</v>
          </cell>
          <cell r="O209">
            <v>436.93</v>
          </cell>
          <cell r="P209">
            <v>678.72</v>
          </cell>
          <cell r="Q209">
            <v>339.36</v>
          </cell>
          <cell r="R209">
            <v>16.97</v>
          </cell>
          <cell r="S209">
            <v>29.69</v>
          </cell>
          <cell r="T209">
            <v>1064.74</v>
          </cell>
        </row>
        <row r="210">
          <cell r="A210">
            <v>206</v>
          </cell>
          <cell r="B210" t="str">
            <v>370304197712230021</v>
          </cell>
          <cell r="C210" t="str">
            <v>城西</v>
          </cell>
          <cell r="D210" t="str">
            <v>四十亩地</v>
          </cell>
          <cell r="E210" t="str">
            <v>乔晓苑</v>
          </cell>
          <cell r="F210" t="str">
            <v>370304197712230021</v>
          </cell>
          <cell r="G210" t="e">
            <v>#N/A</v>
          </cell>
          <cell r="H210" t="str">
            <v>37030419******0021</v>
          </cell>
          <cell r="I210" t="str">
            <v>新城镇岗位</v>
          </cell>
          <cell r="J210">
            <v>4242</v>
          </cell>
          <cell r="K210">
            <v>4242</v>
          </cell>
          <cell r="L210">
            <v>339.36</v>
          </cell>
          <cell r="M210">
            <v>84.84</v>
          </cell>
          <cell r="N210">
            <v>12.73</v>
          </cell>
          <cell r="O210">
            <v>436.93</v>
          </cell>
          <cell r="P210">
            <v>678.72</v>
          </cell>
          <cell r="Q210">
            <v>339.36</v>
          </cell>
          <cell r="R210">
            <v>16.97</v>
          </cell>
          <cell r="S210">
            <v>29.69</v>
          </cell>
          <cell r="T210">
            <v>1064.74</v>
          </cell>
        </row>
        <row r="211">
          <cell r="A211">
            <v>207</v>
          </cell>
          <cell r="B211" t="str">
            <v>370304198211101621</v>
          </cell>
          <cell r="C211" t="str">
            <v>城西</v>
          </cell>
          <cell r="D211" t="str">
            <v>四十亩地</v>
          </cell>
          <cell r="E211" t="str">
            <v>王兢</v>
          </cell>
          <cell r="F211" t="str">
            <v>370304198211101621</v>
          </cell>
          <cell r="G211" t="e">
            <v>#N/A</v>
          </cell>
          <cell r="H211" t="str">
            <v>37030419******1621</v>
          </cell>
          <cell r="I211" t="str">
            <v>新城镇岗位</v>
          </cell>
          <cell r="J211">
            <v>4242</v>
          </cell>
          <cell r="K211">
            <v>4242</v>
          </cell>
          <cell r="L211">
            <v>339.36</v>
          </cell>
          <cell r="M211">
            <v>84.84</v>
          </cell>
          <cell r="N211">
            <v>12.73</v>
          </cell>
          <cell r="O211">
            <v>436.93</v>
          </cell>
          <cell r="P211">
            <v>678.72</v>
          </cell>
          <cell r="Q211">
            <v>339.36</v>
          </cell>
          <cell r="R211">
            <v>16.97</v>
          </cell>
          <cell r="S211">
            <v>29.69</v>
          </cell>
          <cell r="T211">
            <v>1064.74</v>
          </cell>
        </row>
        <row r="212">
          <cell r="A212">
            <v>208</v>
          </cell>
          <cell r="B212" t="str">
            <v>370304196711131019</v>
          </cell>
          <cell r="C212" t="str">
            <v>城西</v>
          </cell>
          <cell r="D212" t="str">
            <v>西冶街社区</v>
          </cell>
          <cell r="E212" t="str">
            <v>孙卫</v>
          </cell>
          <cell r="F212" t="str">
            <v>370304196711131019</v>
          </cell>
          <cell r="G212" t="e">
            <v>#N/A</v>
          </cell>
          <cell r="H212" t="str">
            <v>37030419******1019</v>
          </cell>
          <cell r="I212" t="str">
            <v>新城镇岗位</v>
          </cell>
          <cell r="J212">
            <v>4242</v>
          </cell>
          <cell r="K212">
            <v>4242</v>
          </cell>
          <cell r="L212">
            <v>339.36</v>
          </cell>
          <cell r="M212">
            <v>84.84</v>
          </cell>
          <cell r="N212">
            <v>12.73</v>
          </cell>
          <cell r="O212">
            <v>436.93</v>
          </cell>
          <cell r="P212">
            <v>678.72</v>
          </cell>
          <cell r="Q212">
            <v>339.36</v>
          </cell>
          <cell r="R212">
            <v>16.97</v>
          </cell>
          <cell r="S212">
            <v>29.69</v>
          </cell>
          <cell r="T212">
            <v>1064.74</v>
          </cell>
        </row>
        <row r="213">
          <cell r="A213">
            <v>209</v>
          </cell>
          <cell r="B213" t="str">
            <v>372829196902213056</v>
          </cell>
          <cell r="C213" t="str">
            <v>城西</v>
          </cell>
          <cell r="D213" t="str">
            <v>西冶街社区</v>
          </cell>
          <cell r="E213" t="str">
            <v>赵西军</v>
          </cell>
          <cell r="F213" t="str">
            <v>372829196902213056</v>
          </cell>
          <cell r="G213" t="e">
            <v>#N/A</v>
          </cell>
          <cell r="H213" t="str">
            <v>37282919******3056</v>
          </cell>
          <cell r="I213" t="str">
            <v>新城镇岗位</v>
          </cell>
          <cell r="J213">
            <v>4242</v>
          </cell>
          <cell r="K213">
            <v>4242</v>
          </cell>
          <cell r="L213">
            <v>339.36</v>
          </cell>
          <cell r="M213">
            <v>84.84</v>
          </cell>
          <cell r="N213">
            <v>12.73</v>
          </cell>
          <cell r="O213">
            <v>436.93</v>
          </cell>
          <cell r="P213">
            <v>678.72</v>
          </cell>
          <cell r="Q213">
            <v>339.36</v>
          </cell>
          <cell r="R213">
            <v>16.97</v>
          </cell>
          <cell r="S213">
            <v>29.69</v>
          </cell>
          <cell r="T213">
            <v>1064.74</v>
          </cell>
        </row>
        <row r="214">
          <cell r="A214">
            <v>210</v>
          </cell>
          <cell r="B214" t="str">
            <v>370304197608311024</v>
          </cell>
          <cell r="C214" t="str">
            <v>城西</v>
          </cell>
          <cell r="D214" t="str">
            <v>西冶街社区</v>
          </cell>
          <cell r="E214" t="str">
            <v>李燕</v>
          </cell>
          <cell r="F214" t="str">
            <v>370304197608311024</v>
          </cell>
          <cell r="G214" t="e">
            <v>#N/A</v>
          </cell>
          <cell r="H214" t="str">
            <v>37030419******1024</v>
          </cell>
          <cell r="I214" t="str">
            <v>新城镇岗位</v>
          </cell>
          <cell r="J214">
            <v>4242</v>
          </cell>
          <cell r="K214">
            <v>4242</v>
          </cell>
          <cell r="L214">
            <v>339.36</v>
          </cell>
          <cell r="M214">
            <v>84.84</v>
          </cell>
          <cell r="N214">
            <v>12.73</v>
          </cell>
          <cell r="O214">
            <v>436.93</v>
          </cell>
          <cell r="P214">
            <v>678.72</v>
          </cell>
          <cell r="Q214">
            <v>339.36</v>
          </cell>
          <cell r="R214">
            <v>16.97</v>
          </cell>
          <cell r="S214">
            <v>29.69</v>
          </cell>
          <cell r="T214">
            <v>1064.74</v>
          </cell>
        </row>
        <row r="215">
          <cell r="A215">
            <v>211</v>
          </cell>
          <cell r="B215" t="str">
            <v>370303198006097225</v>
          </cell>
          <cell r="C215" t="str">
            <v>城西</v>
          </cell>
          <cell r="D215" t="str">
            <v>西冶街社区</v>
          </cell>
          <cell r="E215" t="str">
            <v>赵明慧</v>
          </cell>
          <cell r="F215" t="str">
            <v>370303198006097225</v>
          </cell>
          <cell r="G215" t="e">
            <v>#N/A</v>
          </cell>
          <cell r="H215" t="str">
            <v>37030319******7225</v>
          </cell>
          <cell r="I215" t="str">
            <v>新城镇岗位</v>
          </cell>
          <cell r="J215">
            <v>4242</v>
          </cell>
          <cell r="K215">
            <v>4242</v>
          </cell>
          <cell r="L215">
            <v>339.36</v>
          </cell>
          <cell r="M215">
            <v>84.84</v>
          </cell>
          <cell r="N215">
            <v>12.73</v>
          </cell>
          <cell r="O215">
            <v>436.93</v>
          </cell>
          <cell r="P215">
            <v>678.72</v>
          </cell>
          <cell r="Q215">
            <v>339.36</v>
          </cell>
          <cell r="R215">
            <v>16.97</v>
          </cell>
          <cell r="S215">
            <v>29.69</v>
          </cell>
          <cell r="T215">
            <v>1064.74</v>
          </cell>
        </row>
        <row r="216">
          <cell r="A216">
            <v>212</v>
          </cell>
          <cell r="B216" t="str">
            <v>37030619710926641x</v>
          </cell>
          <cell r="C216" t="str">
            <v>城西</v>
          </cell>
          <cell r="D216" t="str">
            <v>西冶街社区</v>
          </cell>
          <cell r="E216" t="str">
            <v>昃波</v>
          </cell>
          <cell r="F216" t="str">
            <v>37030619710926641x</v>
          </cell>
          <cell r="G216" t="e">
            <v>#N/A</v>
          </cell>
          <cell r="H216" t="str">
            <v>37030619******641x</v>
          </cell>
          <cell r="I216" t="str">
            <v>新城镇岗位</v>
          </cell>
          <cell r="J216">
            <v>4242</v>
          </cell>
          <cell r="K216">
            <v>4242</v>
          </cell>
          <cell r="L216">
            <v>339.36</v>
          </cell>
          <cell r="M216">
            <v>84.84</v>
          </cell>
          <cell r="N216">
            <v>12.73</v>
          </cell>
          <cell r="O216">
            <v>436.93</v>
          </cell>
          <cell r="P216">
            <v>678.72</v>
          </cell>
          <cell r="Q216">
            <v>339.36</v>
          </cell>
          <cell r="R216">
            <v>16.97</v>
          </cell>
          <cell r="S216">
            <v>29.69</v>
          </cell>
          <cell r="T216">
            <v>1064.74</v>
          </cell>
        </row>
        <row r="217">
          <cell r="A217">
            <v>213</v>
          </cell>
          <cell r="B217" t="str">
            <v>370304196807090012</v>
          </cell>
          <cell r="C217" t="str">
            <v>城西</v>
          </cell>
          <cell r="D217" t="str">
            <v>西冶街社区</v>
          </cell>
          <cell r="E217" t="str">
            <v>李传征</v>
          </cell>
          <cell r="F217" t="str">
            <v>370304196807090012</v>
          </cell>
          <cell r="G217" t="e">
            <v>#N/A</v>
          </cell>
          <cell r="H217" t="str">
            <v>37030419******0012</v>
          </cell>
          <cell r="I217" t="str">
            <v>新城镇岗位</v>
          </cell>
          <cell r="J217">
            <v>4242</v>
          </cell>
          <cell r="K217">
            <v>4242</v>
          </cell>
          <cell r="L217">
            <v>339.36</v>
          </cell>
          <cell r="M217">
            <v>84.84</v>
          </cell>
          <cell r="N217">
            <v>12.73</v>
          </cell>
          <cell r="O217">
            <v>436.93</v>
          </cell>
          <cell r="P217">
            <v>678.72</v>
          </cell>
          <cell r="Q217">
            <v>339.36</v>
          </cell>
          <cell r="R217">
            <v>16.97</v>
          </cell>
          <cell r="S217">
            <v>29.69</v>
          </cell>
          <cell r="T217">
            <v>1064.74</v>
          </cell>
        </row>
        <row r="218">
          <cell r="A218">
            <v>214</v>
          </cell>
          <cell r="B218" t="str">
            <v>37030419730823061x</v>
          </cell>
          <cell r="C218" t="str">
            <v>城西</v>
          </cell>
          <cell r="D218" t="str">
            <v>西冶街社区</v>
          </cell>
          <cell r="E218" t="str">
            <v>王伟</v>
          </cell>
          <cell r="F218" t="str">
            <v>37030419730823061x</v>
          </cell>
          <cell r="G218" t="e">
            <v>#N/A</v>
          </cell>
          <cell r="H218" t="str">
            <v>37030419******061x</v>
          </cell>
          <cell r="I218" t="str">
            <v>新城镇岗位</v>
          </cell>
          <cell r="J218">
            <v>4242</v>
          </cell>
          <cell r="K218">
            <v>4242</v>
          </cell>
          <cell r="L218">
            <v>339.36</v>
          </cell>
          <cell r="M218">
            <v>84.84</v>
          </cell>
          <cell r="N218">
            <v>12.73</v>
          </cell>
          <cell r="O218">
            <v>436.93</v>
          </cell>
          <cell r="P218">
            <v>678.72</v>
          </cell>
          <cell r="Q218">
            <v>339.36</v>
          </cell>
          <cell r="R218">
            <v>16.97</v>
          </cell>
          <cell r="S218">
            <v>29.69</v>
          </cell>
          <cell r="T218">
            <v>1064.74</v>
          </cell>
        </row>
        <row r="219">
          <cell r="A219">
            <v>215</v>
          </cell>
          <cell r="B219" t="str">
            <v>370323197503270026</v>
          </cell>
          <cell r="C219" t="str">
            <v>城西</v>
          </cell>
          <cell r="D219" t="str">
            <v>北山社区</v>
          </cell>
          <cell r="E219" t="str">
            <v>宋珞荣</v>
          </cell>
          <cell r="F219" t="str">
            <v>370323197503270026</v>
          </cell>
          <cell r="G219" t="e">
            <v>#N/A</v>
          </cell>
          <cell r="H219" t="str">
            <v>37032319******0026</v>
          </cell>
          <cell r="I219" t="str">
            <v>新城镇岗位</v>
          </cell>
          <cell r="J219">
            <v>4242</v>
          </cell>
          <cell r="K219">
            <v>4242</v>
          </cell>
          <cell r="L219">
            <v>339.36</v>
          </cell>
          <cell r="M219">
            <v>84.84</v>
          </cell>
          <cell r="N219">
            <v>12.73</v>
          </cell>
          <cell r="O219">
            <v>436.93</v>
          </cell>
          <cell r="P219">
            <v>678.72</v>
          </cell>
          <cell r="Q219">
            <v>339.36</v>
          </cell>
          <cell r="R219">
            <v>16.97</v>
          </cell>
          <cell r="S219">
            <v>29.69</v>
          </cell>
          <cell r="T219">
            <v>1064.74</v>
          </cell>
        </row>
        <row r="220">
          <cell r="A220">
            <v>216</v>
          </cell>
          <cell r="B220" t="str">
            <v>370304197106020614</v>
          </cell>
          <cell r="C220" t="str">
            <v>城西</v>
          </cell>
          <cell r="D220" t="str">
            <v>北山社区</v>
          </cell>
          <cell r="E220" t="str">
            <v>傅虎</v>
          </cell>
          <cell r="F220" t="str">
            <v>370304197106020614</v>
          </cell>
          <cell r="G220" t="e">
            <v>#N/A</v>
          </cell>
          <cell r="H220" t="str">
            <v>37030419******0614</v>
          </cell>
          <cell r="I220" t="str">
            <v>新城镇岗位</v>
          </cell>
          <cell r="J220">
            <v>4242</v>
          </cell>
          <cell r="K220">
            <v>4242</v>
          </cell>
          <cell r="L220">
            <v>339.36</v>
          </cell>
          <cell r="M220">
            <v>84.84</v>
          </cell>
          <cell r="N220">
            <v>12.73</v>
          </cell>
          <cell r="O220">
            <v>436.93</v>
          </cell>
          <cell r="P220">
            <v>678.72</v>
          </cell>
          <cell r="Q220">
            <v>339.36</v>
          </cell>
          <cell r="R220">
            <v>16.97</v>
          </cell>
          <cell r="S220">
            <v>29.69</v>
          </cell>
          <cell r="T220">
            <v>1064.74</v>
          </cell>
        </row>
        <row r="221">
          <cell r="A221">
            <v>217</v>
          </cell>
          <cell r="B221" t="str">
            <v>370304197712100622</v>
          </cell>
          <cell r="C221" t="str">
            <v>城西</v>
          </cell>
          <cell r="D221" t="str">
            <v>北山社区</v>
          </cell>
          <cell r="E221" t="str">
            <v>刘立丽</v>
          </cell>
          <cell r="F221" t="str">
            <v>370304197712100622</v>
          </cell>
          <cell r="G221" t="e">
            <v>#N/A</v>
          </cell>
          <cell r="H221" t="str">
            <v>37030419******0622</v>
          </cell>
          <cell r="I221" t="str">
            <v>新城镇岗位</v>
          </cell>
          <cell r="J221">
            <v>4242</v>
          </cell>
          <cell r="K221">
            <v>4242</v>
          </cell>
          <cell r="L221">
            <v>339.36</v>
          </cell>
          <cell r="M221">
            <v>84.84</v>
          </cell>
          <cell r="N221">
            <v>12.73</v>
          </cell>
          <cell r="O221">
            <v>436.93</v>
          </cell>
          <cell r="P221">
            <v>678.72</v>
          </cell>
          <cell r="Q221">
            <v>339.36</v>
          </cell>
          <cell r="R221">
            <v>16.97</v>
          </cell>
          <cell r="S221">
            <v>29.69</v>
          </cell>
          <cell r="T221">
            <v>1064.74</v>
          </cell>
        </row>
        <row r="222">
          <cell r="A222">
            <v>218</v>
          </cell>
          <cell r="B222" t="str">
            <v>370304197503160629</v>
          </cell>
          <cell r="C222" t="str">
            <v>城西</v>
          </cell>
          <cell r="D222" t="str">
            <v>北山社区</v>
          </cell>
          <cell r="E222" t="str">
            <v>马娣</v>
          </cell>
          <cell r="F222" t="str">
            <v>370304197503160629</v>
          </cell>
          <cell r="G222" t="e">
            <v>#N/A</v>
          </cell>
          <cell r="H222" t="str">
            <v>37030419******0629</v>
          </cell>
          <cell r="I222" t="str">
            <v>新城镇岗位</v>
          </cell>
          <cell r="J222">
            <v>4242</v>
          </cell>
          <cell r="K222">
            <v>4242</v>
          </cell>
          <cell r="L222">
            <v>339.36</v>
          </cell>
          <cell r="M222">
            <v>84.84</v>
          </cell>
          <cell r="N222">
            <v>12.73</v>
          </cell>
          <cell r="O222">
            <v>436.93</v>
          </cell>
          <cell r="P222">
            <v>678.72</v>
          </cell>
          <cell r="Q222">
            <v>339.36</v>
          </cell>
          <cell r="R222">
            <v>16.97</v>
          </cell>
          <cell r="S222">
            <v>29.69</v>
          </cell>
          <cell r="T222">
            <v>1064.74</v>
          </cell>
        </row>
        <row r="223">
          <cell r="A223">
            <v>219</v>
          </cell>
          <cell r="B223" t="str">
            <v>370304196410080633</v>
          </cell>
          <cell r="C223" t="str">
            <v>城西</v>
          </cell>
          <cell r="D223" t="str">
            <v>北山社区</v>
          </cell>
          <cell r="E223" t="str">
            <v>孙即刚</v>
          </cell>
          <cell r="F223" t="str">
            <v>370304196410080633</v>
          </cell>
          <cell r="G223" t="e">
            <v>#N/A</v>
          </cell>
          <cell r="H223" t="str">
            <v>37030419******0633</v>
          </cell>
          <cell r="I223" t="str">
            <v>新城镇岗位</v>
          </cell>
          <cell r="J223">
            <v>4242</v>
          </cell>
          <cell r="K223">
            <v>4242</v>
          </cell>
          <cell r="L223">
            <v>339.36</v>
          </cell>
          <cell r="M223">
            <v>84.84</v>
          </cell>
          <cell r="N223">
            <v>12.73</v>
          </cell>
          <cell r="O223">
            <v>436.93</v>
          </cell>
          <cell r="P223">
            <v>678.72</v>
          </cell>
          <cell r="Q223">
            <v>339.36</v>
          </cell>
          <cell r="R223">
            <v>16.97</v>
          </cell>
          <cell r="S223">
            <v>29.69</v>
          </cell>
          <cell r="T223">
            <v>1064.74</v>
          </cell>
        </row>
        <row r="224">
          <cell r="A224">
            <v>220</v>
          </cell>
          <cell r="B224" t="str">
            <v>370304196411301936</v>
          </cell>
          <cell r="C224" t="str">
            <v>城西</v>
          </cell>
          <cell r="D224" t="str">
            <v>北山社区</v>
          </cell>
          <cell r="E224" t="str">
            <v>丛培龙</v>
          </cell>
          <cell r="F224" t="str">
            <v>370304196411301936</v>
          </cell>
          <cell r="G224" t="e">
            <v>#N/A</v>
          </cell>
          <cell r="H224" t="str">
            <v>37030419******1936</v>
          </cell>
          <cell r="I224" t="str">
            <v>新城镇岗位</v>
          </cell>
          <cell r="J224">
            <v>4242</v>
          </cell>
          <cell r="K224">
            <v>4242</v>
          </cell>
          <cell r="L224">
            <v>339.36</v>
          </cell>
          <cell r="M224">
            <v>84.84</v>
          </cell>
          <cell r="N224">
            <v>12.73</v>
          </cell>
          <cell r="O224">
            <v>436.93</v>
          </cell>
          <cell r="P224">
            <v>678.72</v>
          </cell>
          <cell r="Q224">
            <v>339.36</v>
          </cell>
          <cell r="R224">
            <v>16.97</v>
          </cell>
          <cell r="S224">
            <v>29.69</v>
          </cell>
          <cell r="T224">
            <v>1064.74</v>
          </cell>
        </row>
        <row r="225">
          <cell r="A225">
            <v>221</v>
          </cell>
          <cell r="B225" t="str">
            <v>370304196512120018</v>
          </cell>
          <cell r="C225" t="str">
            <v>城西</v>
          </cell>
          <cell r="D225" t="str">
            <v>北山社区</v>
          </cell>
          <cell r="E225" t="str">
            <v>曲俊峰</v>
          </cell>
          <cell r="F225" t="str">
            <v>370304196512120018</v>
          </cell>
          <cell r="G225" t="e">
            <v>#N/A</v>
          </cell>
          <cell r="H225" t="str">
            <v>37030419******0018</v>
          </cell>
          <cell r="I225" t="str">
            <v>新城镇岗位</v>
          </cell>
          <cell r="J225">
            <v>4242</v>
          </cell>
          <cell r="K225">
            <v>4242</v>
          </cell>
          <cell r="L225">
            <v>339.36</v>
          </cell>
          <cell r="M225">
            <v>84.84</v>
          </cell>
          <cell r="N225">
            <v>12.73</v>
          </cell>
          <cell r="O225">
            <v>436.93</v>
          </cell>
          <cell r="P225">
            <v>678.72</v>
          </cell>
          <cell r="Q225">
            <v>339.36</v>
          </cell>
          <cell r="R225">
            <v>16.97</v>
          </cell>
          <cell r="S225">
            <v>29.69</v>
          </cell>
          <cell r="T225">
            <v>1064.74</v>
          </cell>
        </row>
        <row r="226">
          <cell r="A226">
            <v>222</v>
          </cell>
          <cell r="B226" t="str">
            <v>370304198206271941</v>
          </cell>
          <cell r="C226" t="str">
            <v>城西</v>
          </cell>
          <cell r="D226" t="str">
            <v>双山社区</v>
          </cell>
          <cell r="E226" t="str">
            <v>蒋燕</v>
          </cell>
          <cell r="F226" t="str">
            <v>370304198206271941</v>
          </cell>
          <cell r="G226" t="e">
            <v>#N/A</v>
          </cell>
          <cell r="H226" t="str">
            <v>37030419******1941</v>
          </cell>
          <cell r="I226" t="str">
            <v>新城镇岗位</v>
          </cell>
          <cell r="J226">
            <v>4242</v>
          </cell>
          <cell r="K226">
            <v>4242</v>
          </cell>
          <cell r="L226">
            <v>339.36</v>
          </cell>
          <cell r="M226">
            <v>84.84</v>
          </cell>
          <cell r="N226">
            <v>12.73</v>
          </cell>
          <cell r="O226">
            <v>436.93</v>
          </cell>
          <cell r="P226">
            <v>678.72</v>
          </cell>
          <cell r="Q226">
            <v>339.36</v>
          </cell>
          <cell r="R226">
            <v>16.97</v>
          </cell>
          <cell r="S226">
            <v>29.69</v>
          </cell>
          <cell r="T226">
            <v>1064.74</v>
          </cell>
        </row>
        <row r="227">
          <cell r="A227">
            <v>223</v>
          </cell>
          <cell r="B227" t="str">
            <v>370302197011211714</v>
          </cell>
          <cell r="C227" t="str">
            <v>城西</v>
          </cell>
          <cell r="D227" t="str">
            <v>双山社区</v>
          </cell>
          <cell r="E227" t="str">
            <v>姜强</v>
          </cell>
          <cell r="F227" t="str">
            <v>370302197011211714</v>
          </cell>
          <cell r="G227" t="e">
            <v>#N/A</v>
          </cell>
          <cell r="H227" t="str">
            <v>37030219******1714</v>
          </cell>
          <cell r="I227" t="str">
            <v>新城镇岗位</v>
          </cell>
          <cell r="J227">
            <v>4242</v>
          </cell>
          <cell r="K227">
            <v>4242</v>
          </cell>
          <cell r="L227">
            <v>339.36</v>
          </cell>
          <cell r="M227">
            <v>84.84</v>
          </cell>
          <cell r="N227">
            <v>12.73</v>
          </cell>
          <cell r="O227">
            <v>436.93</v>
          </cell>
          <cell r="P227">
            <v>678.72</v>
          </cell>
          <cell r="Q227">
            <v>339.36</v>
          </cell>
          <cell r="R227">
            <v>16.97</v>
          </cell>
          <cell r="S227">
            <v>29.69</v>
          </cell>
          <cell r="T227">
            <v>1064.74</v>
          </cell>
        </row>
        <row r="228">
          <cell r="A228">
            <v>224</v>
          </cell>
          <cell r="B228" t="str">
            <v>370304197104271014</v>
          </cell>
          <cell r="C228" t="str">
            <v>城西</v>
          </cell>
          <cell r="D228" t="str">
            <v>双山社区</v>
          </cell>
          <cell r="E228" t="str">
            <v>张宗岭</v>
          </cell>
          <cell r="F228" t="str">
            <v>370304197104271014</v>
          </cell>
          <cell r="G228" t="e">
            <v>#N/A</v>
          </cell>
          <cell r="H228" t="str">
            <v>37030419******1014</v>
          </cell>
          <cell r="I228" t="str">
            <v>新城镇岗位</v>
          </cell>
          <cell r="J228">
            <v>4242</v>
          </cell>
          <cell r="K228">
            <v>4242</v>
          </cell>
          <cell r="L228">
            <v>339.36</v>
          </cell>
          <cell r="M228">
            <v>84.84</v>
          </cell>
          <cell r="N228">
            <v>12.73</v>
          </cell>
          <cell r="O228">
            <v>436.93</v>
          </cell>
          <cell r="P228">
            <v>678.72</v>
          </cell>
          <cell r="Q228">
            <v>339.36</v>
          </cell>
          <cell r="R228">
            <v>16.97</v>
          </cell>
          <cell r="S228">
            <v>29.69</v>
          </cell>
          <cell r="T228">
            <v>1064.74</v>
          </cell>
        </row>
        <row r="229">
          <cell r="A229">
            <v>225</v>
          </cell>
          <cell r="B229" t="str">
            <v>370304197707250343</v>
          </cell>
          <cell r="C229" t="str">
            <v>城西</v>
          </cell>
          <cell r="D229" t="str">
            <v>双山社区</v>
          </cell>
          <cell r="E229" t="str">
            <v>孙娟</v>
          </cell>
          <cell r="F229" t="str">
            <v>370304197707250343</v>
          </cell>
          <cell r="G229" t="e">
            <v>#N/A</v>
          </cell>
          <cell r="H229" t="str">
            <v>37030419******0343</v>
          </cell>
          <cell r="I229" t="str">
            <v>新城镇岗位</v>
          </cell>
          <cell r="J229">
            <v>4242</v>
          </cell>
          <cell r="K229">
            <v>4242</v>
          </cell>
          <cell r="L229">
            <v>339.36</v>
          </cell>
          <cell r="M229">
            <v>84.84</v>
          </cell>
          <cell r="N229">
            <v>12.73</v>
          </cell>
          <cell r="O229">
            <v>436.93</v>
          </cell>
          <cell r="P229">
            <v>678.72</v>
          </cell>
          <cell r="Q229">
            <v>339.36</v>
          </cell>
          <cell r="R229">
            <v>16.97</v>
          </cell>
          <cell r="S229">
            <v>29.69</v>
          </cell>
          <cell r="T229">
            <v>1064.74</v>
          </cell>
        </row>
        <row r="230">
          <cell r="A230">
            <v>226</v>
          </cell>
          <cell r="B230" t="str">
            <v>370729197712241723</v>
          </cell>
          <cell r="C230" t="str">
            <v>城西</v>
          </cell>
          <cell r="D230" t="str">
            <v>双山社区</v>
          </cell>
          <cell r="E230" t="str">
            <v>王荣娟</v>
          </cell>
          <cell r="F230" t="str">
            <v>370729197712241723</v>
          </cell>
          <cell r="G230" t="e">
            <v>#N/A</v>
          </cell>
          <cell r="H230" t="str">
            <v>37072919******1723</v>
          </cell>
          <cell r="I230" t="str">
            <v>新城镇岗位</v>
          </cell>
          <cell r="J230">
            <v>4242</v>
          </cell>
          <cell r="K230">
            <v>4242</v>
          </cell>
          <cell r="L230">
            <v>339.36</v>
          </cell>
          <cell r="M230">
            <v>84.84</v>
          </cell>
          <cell r="N230">
            <v>12.73</v>
          </cell>
          <cell r="O230">
            <v>436.93</v>
          </cell>
          <cell r="P230">
            <v>678.72</v>
          </cell>
          <cell r="Q230">
            <v>339.36</v>
          </cell>
          <cell r="R230">
            <v>16.97</v>
          </cell>
          <cell r="S230">
            <v>29.69</v>
          </cell>
          <cell r="T230">
            <v>1064.74</v>
          </cell>
        </row>
        <row r="231">
          <cell r="A231">
            <v>227</v>
          </cell>
          <cell r="B231" t="str">
            <v>370304197201162733</v>
          </cell>
          <cell r="C231" t="str">
            <v>城西</v>
          </cell>
          <cell r="D231" t="str">
            <v>柳杭</v>
          </cell>
          <cell r="E231" t="str">
            <v>周名海</v>
          </cell>
          <cell r="F231" t="str">
            <v>370304197201162733</v>
          </cell>
          <cell r="G231" t="e">
            <v>#N/A</v>
          </cell>
          <cell r="H231" t="str">
            <v>37030419******2733</v>
          </cell>
          <cell r="I231" t="str">
            <v>新城镇岗位</v>
          </cell>
          <cell r="J231">
            <v>4242</v>
          </cell>
          <cell r="K231">
            <v>4242</v>
          </cell>
          <cell r="L231">
            <v>339.36</v>
          </cell>
          <cell r="M231">
            <v>84.84</v>
          </cell>
          <cell r="N231">
            <v>12.73</v>
          </cell>
          <cell r="O231">
            <v>436.93</v>
          </cell>
          <cell r="P231">
            <v>678.72</v>
          </cell>
          <cell r="Q231">
            <v>339.36</v>
          </cell>
          <cell r="R231">
            <v>16.97</v>
          </cell>
          <cell r="S231">
            <v>29.69</v>
          </cell>
          <cell r="T231">
            <v>1064.74</v>
          </cell>
        </row>
        <row r="232">
          <cell r="A232">
            <v>228</v>
          </cell>
          <cell r="B232" t="str">
            <v>370304197806030629</v>
          </cell>
          <cell r="C232" t="str">
            <v>城西</v>
          </cell>
          <cell r="D232" t="str">
            <v>柳杭</v>
          </cell>
          <cell r="E232" t="str">
            <v>吴然</v>
          </cell>
          <cell r="F232" t="str">
            <v>370304197806030629</v>
          </cell>
          <cell r="G232" t="e">
            <v>#N/A</v>
          </cell>
          <cell r="H232" t="str">
            <v>37030419******0629</v>
          </cell>
          <cell r="I232" t="str">
            <v>新城镇岗位</v>
          </cell>
          <cell r="J232">
            <v>4242</v>
          </cell>
          <cell r="K232">
            <v>4242</v>
          </cell>
          <cell r="L232">
            <v>339.36</v>
          </cell>
          <cell r="M232">
            <v>84.84</v>
          </cell>
          <cell r="N232">
            <v>12.73</v>
          </cell>
          <cell r="O232">
            <v>436.93</v>
          </cell>
          <cell r="P232">
            <v>678.72</v>
          </cell>
          <cell r="Q232">
            <v>339.36</v>
          </cell>
          <cell r="R232">
            <v>16.97</v>
          </cell>
          <cell r="S232">
            <v>29.69</v>
          </cell>
          <cell r="T232">
            <v>1064.74</v>
          </cell>
        </row>
        <row r="233">
          <cell r="A233">
            <v>229</v>
          </cell>
          <cell r="B233" t="str">
            <v>370304197801150621</v>
          </cell>
          <cell r="C233" t="str">
            <v>城西</v>
          </cell>
          <cell r="D233" t="str">
            <v>柳杭</v>
          </cell>
          <cell r="E233" t="str">
            <v>韩青</v>
          </cell>
          <cell r="F233" t="str">
            <v>370304197801150621</v>
          </cell>
          <cell r="G233" t="e">
            <v>#N/A</v>
          </cell>
          <cell r="H233" t="str">
            <v>37030419******0621</v>
          </cell>
          <cell r="I233" t="str">
            <v>新城镇岗位</v>
          </cell>
          <cell r="J233">
            <v>4242</v>
          </cell>
          <cell r="K233">
            <v>4242</v>
          </cell>
          <cell r="L233">
            <v>339.36</v>
          </cell>
          <cell r="M233">
            <v>84.84</v>
          </cell>
          <cell r="N233">
            <v>12.73</v>
          </cell>
          <cell r="O233">
            <v>436.93</v>
          </cell>
          <cell r="P233">
            <v>678.72</v>
          </cell>
          <cell r="Q233">
            <v>339.36</v>
          </cell>
          <cell r="R233">
            <v>16.97</v>
          </cell>
          <cell r="S233">
            <v>29.69</v>
          </cell>
          <cell r="T233">
            <v>1064.74</v>
          </cell>
        </row>
        <row r="234">
          <cell r="A234">
            <v>230</v>
          </cell>
          <cell r="B234" t="str">
            <v>370902198007160624</v>
          </cell>
          <cell r="C234" t="str">
            <v>城西</v>
          </cell>
          <cell r="D234" t="str">
            <v>柳杭</v>
          </cell>
          <cell r="E234" t="str">
            <v>李海燕</v>
          </cell>
          <cell r="F234" t="str">
            <v>370902198007160624</v>
          </cell>
          <cell r="G234" t="e">
            <v>#N/A</v>
          </cell>
          <cell r="H234" t="str">
            <v>37090219******0624</v>
          </cell>
          <cell r="I234" t="str">
            <v>新城镇岗位</v>
          </cell>
          <cell r="J234">
            <v>4242</v>
          </cell>
          <cell r="K234">
            <v>4242</v>
          </cell>
          <cell r="L234">
            <v>339.36</v>
          </cell>
          <cell r="M234">
            <v>84.84</v>
          </cell>
          <cell r="N234">
            <v>12.73</v>
          </cell>
          <cell r="O234">
            <v>436.93</v>
          </cell>
          <cell r="P234">
            <v>678.72</v>
          </cell>
          <cell r="Q234">
            <v>339.36</v>
          </cell>
          <cell r="R234">
            <v>16.97</v>
          </cell>
          <cell r="S234">
            <v>29.69</v>
          </cell>
          <cell r="T234">
            <v>1064.74</v>
          </cell>
        </row>
        <row r="235">
          <cell r="A235">
            <v>231</v>
          </cell>
          <cell r="B235" t="str">
            <v>370304198002124720</v>
          </cell>
          <cell r="C235" t="str">
            <v>城西</v>
          </cell>
          <cell r="D235" t="str">
            <v>柳杭</v>
          </cell>
          <cell r="E235" t="str">
            <v>杨萌萌</v>
          </cell>
          <cell r="F235" t="str">
            <v>370304198002124720</v>
          </cell>
          <cell r="G235" t="e">
            <v>#N/A</v>
          </cell>
          <cell r="H235" t="str">
            <v>37030419******4720</v>
          </cell>
          <cell r="I235" t="str">
            <v>新城镇岗位</v>
          </cell>
          <cell r="J235">
            <v>4242</v>
          </cell>
          <cell r="K235">
            <v>4242</v>
          </cell>
          <cell r="L235">
            <v>339.36</v>
          </cell>
          <cell r="M235">
            <v>84.84</v>
          </cell>
          <cell r="N235">
            <v>12.73</v>
          </cell>
          <cell r="O235">
            <v>436.93</v>
          </cell>
          <cell r="P235">
            <v>678.72</v>
          </cell>
          <cell r="Q235">
            <v>339.36</v>
          </cell>
          <cell r="R235">
            <v>16.97</v>
          </cell>
          <cell r="S235">
            <v>29.69</v>
          </cell>
          <cell r="T235">
            <v>1064.74</v>
          </cell>
        </row>
        <row r="236">
          <cell r="A236">
            <v>232</v>
          </cell>
          <cell r="B236" t="str">
            <v>370304196912270613</v>
          </cell>
          <cell r="C236" t="str">
            <v>城西</v>
          </cell>
          <cell r="D236" t="str">
            <v>柳杭</v>
          </cell>
          <cell r="E236" t="str">
            <v>刘劲松</v>
          </cell>
          <cell r="F236" t="str">
            <v>370304196912270613</v>
          </cell>
          <cell r="G236" t="e">
            <v>#N/A</v>
          </cell>
          <cell r="H236" t="str">
            <v>37030419******0613</v>
          </cell>
          <cell r="I236" t="str">
            <v>新城镇岗位</v>
          </cell>
          <cell r="J236">
            <v>4242</v>
          </cell>
          <cell r="K236">
            <v>4242</v>
          </cell>
          <cell r="L236">
            <v>339.36</v>
          </cell>
          <cell r="M236">
            <v>84.84</v>
          </cell>
          <cell r="N236">
            <v>12.73</v>
          </cell>
          <cell r="O236">
            <v>436.93</v>
          </cell>
          <cell r="P236">
            <v>678.72</v>
          </cell>
          <cell r="Q236">
            <v>339.36</v>
          </cell>
          <cell r="R236">
            <v>16.97</v>
          </cell>
          <cell r="S236">
            <v>29.69</v>
          </cell>
          <cell r="T236">
            <v>1064.74</v>
          </cell>
        </row>
        <row r="237">
          <cell r="A237">
            <v>233</v>
          </cell>
          <cell r="B237" t="str">
            <v>370304197712222726</v>
          </cell>
          <cell r="C237" t="str">
            <v>城西</v>
          </cell>
          <cell r="D237" t="str">
            <v>柳杭</v>
          </cell>
          <cell r="E237" t="str">
            <v>赵素</v>
          </cell>
          <cell r="F237" t="str">
            <v>370304197712222726</v>
          </cell>
          <cell r="G237" t="e">
            <v>#N/A</v>
          </cell>
          <cell r="H237" t="str">
            <v>37030419******2726</v>
          </cell>
          <cell r="I237" t="str">
            <v>新城镇岗位</v>
          </cell>
          <cell r="J237">
            <v>4242</v>
          </cell>
          <cell r="K237">
            <v>4242</v>
          </cell>
          <cell r="L237">
            <v>339.36</v>
          </cell>
          <cell r="M237">
            <v>84.84</v>
          </cell>
          <cell r="N237">
            <v>12.73</v>
          </cell>
          <cell r="O237">
            <v>436.93</v>
          </cell>
          <cell r="P237">
            <v>678.72</v>
          </cell>
          <cell r="Q237">
            <v>339.36</v>
          </cell>
          <cell r="R237">
            <v>16.97</v>
          </cell>
          <cell r="S237">
            <v>29.69</v>
          </cell>
          <cell r="T237">
            <v>1064.74</v>
          </cell>
        </row>
        <row r="238">
          <cell r="A238">
            <v>234</v>
          </cell>
          <cell r="B238" t="str">
            <v>370304197501090620</v>
          </cell>
          <cell r="C238" t="str">
            <v>城西</v>
          </cell>
          <cell r="D238" t="str">
            <v>柳杭</v>
          </cell>
          <cell r="E238" t="str">
            <v>阎晶</v>
          </cell>
          <cell r="F238" t="str">
            <v>370304197501090620</v>
          </cell>
          <cell r="G238" t="e">
            <v>#N/A</v>
          </cell>
          <cell r="H238" t="str">
            <v>37030419******0620</v>
          </cell>
          <cell r="I238" t="str">
            <v>新城镇岗位</v>
          </cell>
          <cell r="J238">
            <v>4242</v>
          </cell>
          <cell r="K238">
            <v>4242</v>
          </cell>
          <cell r="L238">
            <v>339.36</v>
          </cell>
          <cell r="M238">
            <v>84.84</v>
          </cell>
          <cell r="N238">
            <v>12.73</v>
          </cell>
          <cell r="O238">
            <v>436.93</v>
          </cell>
          <cell r="P238">
            <v>678.72</v>
          </cell>
          <cell r="Q238">
            <v>339.36</v>
          </cell>
          <cell r="R238">
            <v>16.97</v>
          </cell>
          <cell r="S238">
            <v>29.69</v>
          </cell>
          <cell r="T238">
            <v>1064.74</v>
          </cell>
        </row>
        <row r="239">
          <cell r="A239">
            <v>235</v>
          </cell>
          <cell r="B239" t="str">
            <v>37030319711024063X</v>
          </cell>
          <cell r="C239" t="str">
            <v>城西</v>
          </cell>
          <cell r="D239" t="str">
            <v>柳杭</v>
          </cell>
          <cell r="E239" t="str">
            <v>王磊</v>
          </cell>
          <cell r="F239" t="str">
            <v>37030319711024063X</v>
          </cell>
          <cell r="G239" t="e">
            <v>#N/A</v>
          </cell>
          <cell r="H239" t="str">
            <v>37030319******063X</v>
          </cell>
          <cell r="I239" t="str">
            <v>新城镇岗位</v>
          </cell>
          <cell r="J239">
            <v>4242</v>
          </cell>
          <cell r="K239">
            <v>4242</v>
          </cell>
          <cell r="L239">
            <v>339.36</v>
          </cell>
          <cell r="M239">
            <v>84.84</v>
          </cell>
          <cell r="N239">
            <v>12.73</v>
          </cell>
          <cell r="O239">
            <v>436.93</v>
          </cell>
          <cell r="P239">
            <v>678.72</v>
          </cell>
          <cell r="Q239">
            <v>339.36</v>
          </cell>
          <cell r="R239">
            <v>16.97</v>
          </cell>
          <cell r="S239">
            <v>29.69</v>
          </cell>
          <cell r="T239">
            <v>1064.74</v>
          </cell>
        </row>
        <row r="240">
          <cell r="A240">
            <v>236</v>
          </cell>
          <cell r="B240" t="str">
            <v>372301197503244841</v>
          </cell>
          <cell r="C240" t="str">
            <v>城西</v>
          </cell>
          <cell r="D240" t="str">
            <v>太平</v>
          </cell>
          <cell r="E240" t="str">
            <v>张琪</v>
          </cell>
          <cell r="F240" t="str">
            <v>372301197503244841</v>
          </cell>
          <cell r="G240" t="e">
            <v>#N/A</v>
          </cell>
          <cell r="H240" t="str">
            <v>37230119******4841</v>
          </cell>
          <cell r="I240" t="str">
            <v>新城镇岗位</v>
          </cell>
          <cell r="J240">
            <v>4242</v>
          </cell>
          <cell r="K240">
            <v>4242</v>
          </cell>
          <cell r="L240">
            <v>339.36</v>
          </cell>
          <cell r="M240">
            <v>84.84</v>
          </cell>
          <cell r="N240">
            <v>12.73</v>
          </cell>
          <cell r="O240">
            <v>436.93</v>
          </cell>
          <cell r="P240">
            <v>678.72</v>
          </cell>
          <cell r="Q240">
            <v>339.36</v>
          </cell>
          <cell r="R240">
            <v>16.97</v>
          </cell>
          <cell r="S240">
            <v>29.69</v>
          </cell>
          <cell r="T240">
            <v>1064.74</v>
          </cell>
        </row>
        <row r="241">
          <cell r="A241">
            <v>237</v>
          </cell>
          <cell r="B241" t="str">
            <v>370181197705075627</v>
          </cell>
          <cell r="C241" t="str">
            <v>城西</v>
          </cell>
          <cell r="D241" t="str">
            <v>太平</v>
          </cell>
          <cell r="E241" t="str">
            <v>曲健</v>
          </cell>
          <cell r="F241" t="str">
            <v>370181197705075627</v>
          </cell>
          <cell r="G241" t="e">
            <v>#N/A</v>
          </cell>
          <cell r="H241" t="str">
            <v>37018119******5627</v>
          </cell>
          <cell r="I241" t="str">
            <v>新城镇岗位</v>
          </cell>
          <cell r="J241">
            <v>4242</v>
          </cell>
          <cell r="K241">
            <v>4242</v>
          </cell>
          <cell r="L241">
            <v>339.36</v>
          </cell>
          <cell r="M241">
            <v>84.84</v>
          </cell>
          <cell r="N241">
            <v>12.73</v>
          </cell>
          <cell r="O241">
            <v>436.93</v>
          </cell>
          <cell r="P241">
            <v>678.72</v>
          </cell>
          <cell r="Q241">
            <v>339.36</v>
          </cell>
          <cell r="R241">
            <v>16.97</v>
          </cell>
          <cell r="S241">
            <v>29.69</v>
          </cell>
          <cell r="T241">
            <v>1064.74</v>
          </cell>
        </row>
        <row r="242">
          <cell r="A242">
            <v>238</v>
          </cell>
          <cell r="B242" t="str">
            <v>370306197012112510</v>
          </cell>
          <cell r="C242" t="str">
            <v>城西</v>
          </cell>
          <cell r="D242" t="str">
            <v>太平</v>
          </cell>
          <cell r="E242" t="str">
            <v>魏刚</v>
          </cell>
          <cell r="F242" t="str">
            <v>370306197012112510</v>
          </cell>
          <cell r="G242" t="e">
            <v>#N/A</v>
          </cell>
          <cell r="H242" t="str">
            <v>37030619******2510</v>
          </cell>
          <cell r="I242" t="str">
            <v>新城镇岗位</v>
          </cell>
          <cell r="J242">
            <v>4242</v>
          </cell>
          <cell r="K242">
            <v>4242</v>
          </cell>
          <cell r="L242">
            <v>339.36</v>
          </cell>
          <cell r="M242">
            <v>84.84</v>
          </cell>
          <cell r="N242">
            <v>12.73</v>
          </cell>
          <cell r="O242">
            <v>436.93</v>
          </cell>
          <cell r="P242">
            <v>678.72</v>
          </cell>
          <cell r="Q242">
            <v>339.36</v>
          </cell>
          <cell r="R242">
            <v>16.97</v>
          </cell>
          <cell r="S242">
            <v>29.69</v>
          </cell>
          <cell r="T242">
            <v>1064.74</v>
          </cell>
        </row>
        <row r="243">
          <cell r="A243">
            <v>239</v>
          </cell>
          <cell r="B243" t="str">
            <v>370304197806243544</v>
          </cell>
          <cell r="C243" t="str">
            <v>城西</v>
          </cell>
          <cell r="D243" t="str">
            <v>太平</v>
          </cell>
          <cell r="E243" t="str">
            <v>周燕</v>
          </cell>
          <cell r="F243" t="str">
            <v>370304197806243544</v>
          </cell>
          <cell r="G243" t="e">
            <v>#N/A</v>
          </cell>
          <cell r="H243" t="str">
            <v>37030419******3544</v>
          </cell>
          <cell r="I243" t="str">
            <v>新城镇岗位</v>
          </cell>
          <cell r="J243">
            <v>4242</v>
          </cell>
          <cell r="K243">
            <v>4242</v>
          </cell>
          <cell r="L243">
            <v>339.36</v>
          </cell>
          <cell r="M243">
            <v>84.84</v>
          </cell>
          <cell r="N243">
            <v>12.73</v>
          </cell>
          <cell r="O243">
            <v>436.93</v>
          </cell>
          <cell r="P243">
            <v>678.72</v>
          </cell>
          <cell r="Q243">
            <v>339.36</v>
          </cell>
          <cell r="R243">
            <v>16.97</v>
          </cell>
          <cell r="S243">
            <v>29.69</v>
          </cell>
          <cell r="T243">
            <v>1064.74</v>
          </cell>
        </row>
        <row r="244">
          <cell r="A244">
            <v>240</v>
          </cell>
          <cell r="B244" t="str">
            <v>370304197711200023</v>
          </cell>
          <cell r="C244" t="str">
            <v>城西</v>
          </cell>
          <cell r="D244" t="str">
            <v>太平</v>
          </cell>
          <cell r="E244" t="str">
            <v>刘敏</v>
          </cell>
          <cell r="F244" t="str">
            <v>370304197711200023</v>
          </cell>
          <cell r="G244" t="e">
            <v>#N/A</v>
          </cell>
          <cell r="H244" t="str">
            <v>37030419******0023</v>
          </cell>
          <cell r="I244" t="str">
            <v>新城镇岗位</v>
          </cell>
          <cell r="J244">
            <v>4242</v>
          </cell>
          <cell r="K244">
            <v>4242</v>
          </cell>
          <cell r="L244">
            <v>339.36</v>
          </cell>
          <cell r="M244">
            <v>84.84</v>
          </cell>
          <cell r="N244">
            <v>12.73</v>
          </cell>
          <cell r="O244">
            <v>436.93</v>
          </cell>
          <cell r="P244">
            <v>678.72</v>
          </cell>
          <cell r="Q244">
            <v>339.36</v>
          </cell>
          <cell r="R244">
            <v>16.97</v>
          </cell>
          <cell r="S244">
            <v>29.69</v>
          </cell>
          <cell r="T244">
            <v>1064.74</v>
          </cell>
        </row>
        <row r="245">
          <cell r="A245">
            <v>241</v>
          </cell>
          <cell r="B245" t="str">
            <v>370304198211221922</v>
          </cell>
          <cell r="C245" t="str">
            <v>八陡</v>
          </cell>
          <cell r="D245" t="str">
            <v>石炭坞社区</v>
          </cell>
          <cell r="E245" t="str">
            <v>杨婷婷</v>
          </cell>
          <cell r="F245" t="str">
            <v>370304198211221922</v>
          </cell>
          <cell r="G245" t="e">
            <v>#N/A</v>
          </cell>
          <cell r="H245" t="str">
            <v>37030419******1922</v>
          </cell>
          <cell r="I245" t="str">
            <v>新城镇岗位</v>
          </cell>
          <cell r="J245">
            <v>4242</v>
          </cell>
          <cell r="K245">
            <v>4242</v>
          </cell>
          <cell r="L245">
            <v>339.36</v>
          </cell>
          <cell r="M245">
            <v>84.84</v>
          </cell>
          <cell r="N245">
            <v>12.73</v>
          </cell>
          <cell r="O245">
            <v>436.93</v>
          </cell>
          <cell r="P245">
            <v>678.72</v>
          </cell>
          <cell r="Q245">
            <v>339.36</v>
          </cell>
          <cell r="R245">
            <v>16.97</v>
          </cell>
          <cell r="S245">
            <v>29.69</v>
          </cell>
          <cell r="T245">
            <v>1064.74</v>
          </cell>
        </row>
        <row r="246">
          <cell r="A246">
            <v>242</v>
          </cell>
          <cell r="B246" t="str">
            <v>37030419730715191X</v>
          </cell>
          <cell r="C246" t="str">
            <v>八陡</v>
          </cell>
          <cell r="D246" t="str">
            <v>石炭坞社区</v>
          </cell>
          <cell r="E246" t="str">
            <v>马红刚</v>
          </cell>
          <cell r="F246" t="str">
            <v>37030419730715191X</v>
          </cell>
          <cell r="G246" t="e">
            <v>#N/A</v>
          </cell>
          <cell r="H246" t="str">
            <v>37030419******191X</v>
          </cell>
          <cell r="I246" t="str">
            <v>新城镇岗位</v>
          </cell>
          <cell r="J246">
            <v>4242</v>
          </cell>
          <cell r="K246">
            <v>4242</v>
          </cell>
          <cell r="L246">
            <v>339.36</v>
          </cell>
          <cell r="M246">
            <v>84.84</v>
          </cell>
          <cell r="N246">
            <v>12.73</v>
          </cell>
          <cell r="O246">
            <v>436.93</v>
          </cell>
          <cell r="P246">
            <v>678.72</v>
          </cell>
          <cell r="Q246">
            <v>339.36</v>
          </cell>
          <cell r="R246">
            <v>16.97</v>
          </cell>
          <cell r="S246">
            <v>29.69</v>
          </cell>
          <cell r="T246">
            <v>1064.74</v>
          </cell>
        </row>
        <row r="247">
          <cell r="A247">
            <v>243</v>
          </cell>
          <cell r="B247" t="str">
            <v>370304196812284495</v>
          </cell>
          <cell r="C247" t="str">
            <v>八陡</v>
          </cell>
          <cell r="D247" t="str">
            <v>石炭坞社区</v>
          </cell>
          <cell r="E247" t="str">
            <v>王钦博</v>
          </cell>
          <cell r="F247" t="str">
            <v>370304196812284495</v>
          </cell>
          <cell r="G247" t="e">
            <v>#N/A</v>
          </cell>
          <cell r="H247" t="str">
            <v>37030419******4495</v>
          </cell>
          <cell r="I247" t="str">
            <v>新城镇岗位</v>
          </cell>
          <cell r="J247">
            <v>4242</v>
          </cell>
          <cell r="K247">
            <v>4242</v>
          </cell>
          <cell r="L247">
            <v>339.36</v>
          </cell>
          <cell r="M247">
            <v>84.84</v>
          </cell>
          <cell r="N247">
            <v>12.73</v>
          </cell>
          <cell r="O247">
            <v>436.93</v>
          </cell>
          <cell r="P247">
            <v>678.72</v>
          </cell>
          <cell r="Q247">
            <v>339.36</v>
          </cell>
          <cell r="R247">
            <v>16.97</v>
          </cell>
          <cell r="S247">
            <v>29.69</v>
          </cell>
          <cell r="T247">
            <v>1064.74</v>
          </cell>
        </row>
        <row r="248">
          <cell r="A248">
            <v>244</v>
          </cell>
          <cell r="B248" t="str">
            <v>37030419680818191X</v>
          </cell>
          <cell r="C248" t="str">
            <v>八陡</v>
          </cell>
          <cell r="D248" t="str">
            <v>石炭坞社区</v>
          </cell>
          <cell r="E248" t="str">
            <v>李志岭</v>
          </cell>
          <cell r="F248" t="str">
            <v>37030419680818191X</v>
          </cell>
          <cell r="G248" t="e">
            <v>#N/A</v>
          </cell>
          <cell r="H248" t="str">
            <v>37030419******191X</v>
          </cell>
          <cell r="I248" t="str">
            <v>新城镇岗位</v>
          </cell>
          <cell r="J248">
            <v>4242</v>
          </cell>
          <cell r="K248">
            <v>4242</v>
          </cell>
          <cell r="L248">
            <v>339.36</v>
          </cell>
          <cell r="M248">
            <v>84.84</v>
          </cell>
          <cell r="N248">
            <v>12.73</v>
          </cell>
          <cell r="O248">
            <v>436.93</v>
          </cell>
          <cell r="P248">
            <v>678.72</v>
          </cell>
          <cell r="Q248">
            <v>339.36</v>
          </cell>
          <cell r="R248">
            <v>16.97</v>
          </cell>
          <cell r="S248">
            <v>29.69</v>
          </cell>
          <cell r="T248">
            <v>1064.74</v>
          </cell>
        </row>
        <row r="249">
          <cell r="A249">
            <v>245</v>
          </cell>
          <cell r="B249" t="str">
            <v>370304196801241617</v>
          </cell>
          <cell r="C249" t="str">
            <v>八陡</v>
          </cell>
          <cell r="D249" t="str">
            <v>石炭坞社区</v>
          </cell>
          <cell r="E249" t="str">
            <v>韩淮北</v>
          </cell>
          <cell r="F249" t="str">
            <v>370304196801241617</v>
          </cell>
          <cell r="G249" t="e">
            <v>#N/A</v>
          </cell>
          <cell r="H249" t="str">
            <v>37030419******1617</v>
          </cell>
          <cell r="I249" t="str">
            <v>新城镇岗位</v>
          </cell>
          <cell r="J249">
            <v>4242</v>
          </cell>
          <cell r="K249">
            <v>4242</v>
          </cell>
          <cell r="L249">
            <v>339.36</v>
          </cell>
          <cell r="M249">
            <v>84.84</v>
          </cell>
          <cell r="N249">
            <v>12.73</v>
          </cell>
          <cell r="O249">
            <v>436.93</v>
          </cell>
          <cell r="P249">
            <v>678.72</v>
          </cell>
          <cell r="Q249">
            <v>339.36</v>
          </cell>
          <cell r="R249">
            <v>16.97</v>
          </cell>
          <cell r="S249">
            <v>29.69</v>
          </cell>
          <cell r="T249">
            <v>1064.74</v>
          </cell>
        </row>
        <row r="250">
          <cell r="A250">
            <v>246</v>
          </cell>
          <cell r="B250" t="str">
            <v>370304196701142216</v>
          </cell>
          <cell r="C250" t="str">
            <v>八陡</v>
          </cell>
          <cell r="D250" t="str">
            <v>石炭坞社区</v>
          </cell>
          <cell r="E250" t="str">
            <v>徐百达</v>
          </cell>
          <cell r="F250" t="str">
            <v>370304196701142216</v>
          </cell>
          <cell r="G250" t="e">
            <v>#N/A</v>
          </cell>
          <cell r="H250" t="str">
            <v>37030419******2216</v>
          </cell>
          <cell r="I250" t="str">
            <v>新城镇岗位</v>
          </cell>
          <cell r="J250">
            <v>4242</v>
          </cell>
          <cell r="K250">
            <v>4242</v>
          </cell>
          <cell r="L250">
            <v>339.36</v>
          </cell>
          <cell r="M250">
            <v>84.84</v>
          </cell>
          <cell r="N250">
            <v>12.73</v>
          </cell>
          <cell r="O250">
            <v>436.93</v>
          </cell>
          <cell r="P250">
            <v>678.72</v>
          </cell>
          <cell r="Q250">
            <v>339.36</v>
          </cell>
          <cell r="R250">
            <v>16.97</v>
          </cell>
          <cell r="S250">
            <v>29.69</v>
          </cell>
          <cell r="T250">
            <v>1064.74</v>
          </cell>
        </row>
        <row r="251">
          <cell r="A251">
            <v>247</v>
          </cell>
          <cell r="B251" t="str">
            <v>370304196802042214</v>
          </cell>
          <cell r="C251" t="str">
            <v>八陡</v>
          </cell>
          <cell r="D251" t="str">
            <v>苏家沟村</v>
          </cell>
          <cell r="E251" t="str">
            <v>韩冰</v>
          </cell>
          <cell r="F251" t="str">
            <v>370304196802042214</v>
          </cell>
          <cell r="G251" t="e">
            <v>#N/A</v>
          </cell>
          <cell r="H251" t="str">
            <v>37030419******2214</v>
          </cell>
          <cell r="I251" t="str">
            <v>新城镇岗位</v>
          </cell>
          <cell r="J251">
            <v>4242</v>
          </cell>
          <cell r="K251">
            <v>4242</v>
          </cell>
          <cell r="L251">
            <v>339.36</v>
          </cell>
          <cell r="M251">
            <v>84.84</v>
          </cell>
          <cell r="N251">
            <v>12.73</v>
          </cell>
          <cell r="O251">
            <v>436.93</v>
          </cell>
          <cell r="P251">
            <v>678.72</v>
          </cell>
          <cell r="Q251">
            <v>339.36</v>
          </cell>
          <cell r="R251">
            <v>16.97</v>
          </cell>
          <cell r="S251">
            <v>29.69</v>
          </cell>
          <cell r="T251">
            <v>1064.74</v>
          </cell>
        </row>
        <row r="252">
          <cell r="A252">
            <v>248</v>
          </cell>
          <cell r="B252" t="str">
            <v>370782198208274784</v>
          </cell>
          <cell r="C252" t="str">
            <v>八陡</v>
          </cell>
          <cell r="D252" t="str">
            <v>山机社区</v>
          </cell>
          <cell r="E252" t="str">
            <v>石秀兰</v>
          </cell>
          <cell r="F252" t="str">
            <v>370782198208274784</v>
          </cell>
          <cell r="G252" t="e">
            <v>#N/A</v>
          </cell>
          <cell r="H252" t="str">
            <v>37078219******4784</v>
          </cell>
          <cell r="I252" t="str">
            <v>新城镇岗位</v>
          </cell>
          <cell r="J252">
            <v>4242</v>
          </cell>
          <cell r="K252">
            <v>4242</v>
          </cell>
          <cell r="L252">
            <v>339.36</v>
          </cell>
          <cell r="M252">
            <v>84.84</v>
          </cell>
          <cell r="N252">
            <v>12.73</v>
          </cell>
          <cell r="O252">
            <v>436.93</v>
          </cell>
          <cell r="P252">
            <v>678.72</v>
          </cell>
          <cell r="Q252">
            <v>339.36</v>
          </cell>
          <cell r="R252">
            <v>16.97</v>
          </cell>
          <cell r="S252">
            <v>29.69</v>
          </cell>
          <cell r="T252">
            <v>1064.74</v>
          </cell>
        </row>
        <row r="253">
          <cell r="A253">
            <v>249</v>
          </cell>
          <cell r="B253" t="str">
            <v>370729197511101521</v>
          </cell>
          <cell r="C253" t="str">
            <v>八陡</v>
          </cell>
          <cell r="D253" t="str">
            <v>山机社区</v>
          </cell>
          <cell r="E253" t="str">
            <v>韩春翠</v>
          </cell>
          <cell r="F253" t="str">
            <v>370729197511101521</v>
          </cell>
          <cell r="G253" t="e">
            <v>#N/A</v>
          </cell>
          <cell r="H253" t="str">
            <v>37072919******1521</v>
          </cell>
          <cell r="I253" t="str">
            <v>新城镇岗位</v>
          </cell>
          <cell r="J253">
            <v>4242</v>
          </cell>
          <cell r="K253">
            <v>4242</v>
          </cell>
          <cell r="L253">
            <v>339.36</v>
          </cell>
          <cell r="M253">
            <v>84.84</v>
          </cell>
          <cell r="N253">
            <v>12.73</v>
          </cell>
          <cell r="O253">
            <v>436.93</v>
          </cell>
          <cell r="P253">
            <v>678.72</v>
          </cell>
          <cell r="Q253">
            <v>339.36</v>
          </cell>
          <cell r="R253">
            <v>16.97</v>
          </cell>
          <cell r="S253">
            <v>29.69</v>
          </cell>
          <cell r="T253">
            <v>1064.74</v>
          </cell>
        </row>
        <row r="254">
          <cell r="A254">
            <v>250</v>
          </cell>
          <cell r="B254" t="str">
            <v>370304196912131912</v>
          </cell>
          <cell r="C254" t="str">
            <v>八陡</v>
          </cell>
          <cell r="D254" t="str">
            <v>山机社区</v>
          </cell>
          <cell r="E254" t="str">
            <v>杜元军</v>
          </cell>
          <cell r="F254" t="str">
            <v>370304196912131912</v>
          </cell>
          <cell r="G254" t="e">
            <v>#N/A</v>
          </cell>
          <cell r="H254" t="str">
            <v>37030419******1912</v>
          </cell>
          <cell r="I254" t="str">
            <v>新城镇岗位</v>
          </cell>
          <cell r="J254">
            <v>4242</v>
          </cell>
          <cell r="K254">
            <v>4242</v>
          </cell>
          <cell r="L254">
            <v>339.36</v>
          </cell>
          <cell r="M254">
            <v>84.84</v>
          </cell>
          <cell r="N254">
            <v>12.73</v>
          </cell>
          <cell r="O254">
            <v>436.93</v>
          </cell>
          <cell r="P254">
            <v>678.72</v>
          </cell>
          <cell r="Q254">
            <v>339.36</v>
          </cell>
          <cell r="R254">
            <v>16.97</v>
          </cell>
          <cell r="S254">
            <v>29.69</v>
          </cell>
          <cell r="T254">
            <v>1064.74</v>
          </cell>
        </row>
        <row r="255">
          <cell r="A255">
            <v>251</v>
          </cell>
          <cell r="B255" t="str">
            <v>370304197112091937</v>
          </cell>
          <cell r="C255" t="str">
            <v>八陡</v>
          </cell>
          <cell r="D255" t="str">
            <v>山机社区</v>
          </cell>
          <cell r="E255" t="str">
            <v>王永刚</v>
          </cell>
          <cell r="F255" t="str">
            <v>370304197112091937</v>
          </cell>
          <cell r="G255" t="e">
            <v>#N/A</v>
          </cell>
          <cell r="H255" t="str">
            <v>37030419******1937</v>
          </cell>
          <cell r="I255" t="str">
            <v>新城镇岗位</v>
          </cell>
          <cell r="J255">
            <v>4242</v>
          </cell>
          <cell r="K255">
            <v>4242</v>
          </cell>
          <cell r="L255">
            <v>339.36</v>
          </cell>
          <cell r="M255">
            <v>84.84</v>
          </cell>
          <cell r="N255">
            <v>12.73</v>
          </cell>
          <cell r="O255">
            <v>436.93</v>
          </cell>
          <cell r="P255">
            <v>678.72</v>
          </cell>
          <cell r="Q255">
            <v>339.36</v>
          </cell>
          <cell r="R255">
            <v>16.97</v>
          </cell>
          <cell r="S255">
            <v>29.69</v>
          </cell>
          <cell r="T255">
            <v>1064.74</v>
          </cell>
        </row>
        <row r="256">
          <cell r="A256">
            <v>252</v>
          </cell>
          <cell r="B256" t="str">
            <v>370304197010071919</v>
          </cell>
          <cell r="C256" t="str">
            <v>八陡</v>
          </cell>
          <cell r="D256" t="str">
            <v>山机社区</v>
          </cell>
          <cell r="E256" t="str">
            <v>李昌军</v>
          </cell>
          <cell r="F256" t="str">
            <v>370304197010071919</v>
          </cell>
          <cell r="G256" t="e">
            <v>#N/A</v>
          </cell>
          <cell r="H256" t="str">
            <v>37030419******1919</v>
          </cell>
          <cell r="I256" t="str">
            <v>新城镇岗位</v>
          </cell>
          <cell r="J256">
            <v>4242</v>
          </cell>
          <cell r="K256">
            <v>4242</v>
          </cell>
          <cell r="L256">
            <v>339.36</v>
          </cell>
          <cell r="M256">
            <v>84.84</v>
          </cell>
          <cell r="N256">
            <v>12.73</v>
          </cell>
          <cell r="O256">
            <v>436.93</v>
          </cell>
          <cell r="P256">
            <v>678.72</v>
          </cell>
          <cell r="Q256">
            <v>339.36</v>
          </cell>
          <cell r="R256">
            <v>16.97</v>
          </cell>
          <cell r="S256">
            <v>29.69</v>
          </cell>
          <cell r="T256">
            <v>1064.74</v>
          </cell>
        </row>
        <row r="257">
          <cell r="A257">
            <v>253</v>
          </cell>
          <cell r="B257" t="str">
            <v>370304197008211919</v>
          </cell>
          <cell r="C257" t="str">
            <v>八陡</v>
          </cell>
          <cell r="D257" t="str">
            <v>山机社区</v>
          </cell>
          <cell r="E257" t="str">
            <v>毕延强</v>
          </cell>
          <cell r="F257" t="str">
            <v>370304197008211919</v>
          </cell>
          <cell r="G257" t="e">
            <v>#N/A</v>
          </cell>
          <cell r="H257" t="str">
            <v>37030419******1919</v>
          </cell>
          <cell r="I257" t="str">
            <v>新城镇岗位</v>
          </cell>
          <cell r="J257">
            <v>4242</v>
          </cell>
          <cell r="K257">
            <v>4242</v>
          </cell>
          <cell r="L257">
            <v>339.36</v>
          </cell>
          <cell r="M257">
            <v>84.84</v>
          </cell>
          <cell r="N257">
            <v>12.73</v>
          </cell>
          <cell r="O257">
            <v>436.93</v>
          </cell>
          <cell r="P257">
            <v>678.72</v>
          </cell>
          <cell r="Q257">
            <v>339.36</v>
          </cell>
          <cell r="R257">
            <v>16.97</v>
          </cell>
          <cell r="S257">
            <v>29.69</v>
          </cell>
          <cell r="T257">
            <v>1064.74</v>
          </cell>
        </row>
        <row r="258">
          <cell r="A258">
            <v>254</v>
          </cell>
          <cell r="B258" t="str">
            <v>370304196504223711</v>
          </cell>
          <cell r="C258" t="str">
            <v>八陡</v>
          </cell>
          <cell r="D258" t="str">
            <v>山机社区</v>
          </cell>
          <cell r="E258" t="str">
            <v>尹连亮</v>
          </cell>
          <cell r="F258" t="str">
            <v>370304196504223711</v>
          </cell>
          <cell r="G258" t="e">
            <v>#N/A</v>
          </cell>
          <cell r="H258" t="str">
            <v>37030419******3711</v>
          </cell>
          <cell r="I258" t="str">
            <v>新城镇岗位</v>
          </cell>
          <cell r="J258">
            <v>4242</v>
          </cell>
          <cell r="K258">
            <v>4242</v>
          </cell>
          <cell r="L258">
            <v>339.36</v>
          </cell>
          <cell r="M258">
            <v>84.84</v>
          </cell>
          <cell r="N258">
            <v>12.73</v>
          </cell>
          <cell r="O258">
            <v>436.93</v>
          </cell>
          <cell r="P258">
            <v>678.72</v>
          </cell>
          <cell r="Q258">
            <v>339.36</v>
          </cell>
          <cell r="R258">
            <v>16.97</v>
          </cell>
          <cell r="S258">
            <v>29.69</v>
          </cell>
          <cell r="T258">
            <v>1064.74</v>
          </cell>
        </row>
        <row r="259">
          <cell r="A259">
            <v>255</v>
          </cell>
          <cell r="B259" t="str">
            <v>370304197203071915</v>
          </cell>
          <cell r="C259" t="str">
            <v>八陡</v>
          </cell>
          <cell r="D259" t="str">
            <v>山机社区</v>
          </cell>
          <cell r="E259" t="str">
            <v>刘长征</v>
          </cell>
          <cell r="F259" t="str">
            <v>370304197203071915</v>
          </cell>
          <cell r="G259" t="e">
            <v>#N/A</v>
          </cell>
          <cell r="H259" t="str">
            <v>37030419******1915</v>
          </cell>
          <cell r="I259" t="str">
            <v>新城镇岗位</v>
          </cell>
          <cell r="J259">
            <v>4242</v>
          </cell>
          <cell r="K259">
            <v>4242</v>
          </cell>
          <cell r="L259">
            <v>339.36</v>
          </cell>
          <cell r="M259">
            <v>84.84</v>
          </cell>
          <cell r="N259">
            <v>12.73</v>
          </cell>
          <cell r="O259">
            <v>436.93</v>
          </cell>
          <cell r="P259">
            <v>678.72</v>
          </cell>
          <cell r="Q259">
            <v>339.36</v>
          </cell>
          <cell r="R259">
            <v>16.97</v>
          </cell>
          <cell r="S259">
            <v>29.69</v>
          </cell>
          <cell r="T259">
            <v>1064.74</v>
          </cell>
        </row>
        <row r="260">
          <cell r="A260">
            <v>256</v>
          </cell>
          <cell r="B260" t="str">
            <v>370304197205091952</v>
          </cell>
          <cell r="C260" t="str">
            <v>八陡</v>
          </cell>
          <cell r="D260" t="str">
            <v>山机社区</v>
          </cell>
          <cell r="E260" t="str">
            <v>张云逸</v>
          </cell>
          <cell r="F260" t="str">
            <v>370304197205091952</v>
          </cell>
          <cell r="G260" t="e">
            <v>#N/A</v>
          </cell>
          <cell r="H260" t="str">
            <v>37030419******1952</v>
          </cell>
          <cell r="I260" t="str">
            <v>新城镇岗位</v>
          </cell>
          <cell r="J260">
            <v>4242</v>
          </cell>
          <cell r="K260">
            <v>4242</v>
          </cell>
          <cell r="L260">
            <v>339.36</v>
          </cell>
          <cell r="M260">
            <v>84.84</v>
          </cell>
          <cell r="N260">
            <v>12.73</v>
          </cell>
          <cell r="O260">
            <v>436.93</v>
          </cell>
          <cell r="P260">
            <v>678.72</v>
          </cell>
          <cell r="Q260">
            <v>339.36</v>
          </cell>
          <cell r="R260">
            <v>16.97</v>
          </cell>
          <cell r="S260">
            <v>29.69</v>
          </cell>
          <cell r="T260">
            <v>1064.74</v>
          </cell>
        </row>
        <row r="261">
          <cell r="A261">
            <v>257</v>
          </cell>
          <cell r="B261" t="str">
            <v>370304197102151916</v>
          </cell>
          <cell r="C261" t="str">
            <v>八陡</v>
          </cell>
          <cell r="D261" t="str">
            <v>金桥村</v>
          </cell>
          <cell r="E261" t="str">
            <v>邵  伟</v>
          </cell>
          <cell r="F261" t="str">
            <v>370304197102151916</v>
          </cell>
          <cell r="G261" t="e">
            <v>#N/A</v>
          </cell>
          <cell r="H261" t="str">
            <v>37030419******1916</v>
          </cell>
          <cell r="I261" t="str">
            <v>新城镇岗位</v>
          </cell>
          <cell r="J261">
            <v>4242</v>
          </cell>
          <cell r="K261">
            <v>4242</v>
          </cell>
          <cell r="L261">
            <v>339.36</v>
          </cell>
          <cell r="M261">
            <v>84.84</v>
          </cell>
          <cell r="N261">
            <v>12.73</v>
          </cell>
          <cell r="O261">
            <v>436.93</v>
          </cell>
          <cell r="P261">
            <v>678.72</v>
          </cell>
          <cell r="Q261">
            <v>339.36</v>
          </cell>
          <cell r="R261">
            <v>16.97</v>
          </cell>
          <cell r="S261">
            <v>29.69</v>
          </cell>
          <cell r="T261">
            <v>1064.74</v>
          </cell>
        </row>
        <row r="262">
          <cell r="A262">
            <v>258</v>
          </cell>
          <cell r="B262" t="str">
            <v>370304197208011938</v>
          </cell>
          <cell r="C262" t="str">
            <v>八陡</v>
          </cell>
          <cell r="D262" t="str">
            <v>金桥村</v>
          </cell>
          <cell r="E262" t="str">
            <v>张志家</v>
          </cell>
          <cell r="F262" t="str">
            <v>370304197208011938</v>
          </cell>
          <cell r="G262" t="e">
            <v>#N/A</v>
          </cell>
          <cell r="H262" t="str">
            <v>37030419******1938</v>
          </cell>
          <cell r="I262" t="str">
            <v>新城镇岗位</v>
          </cell>
          <cell r="J262">
            <v>4242</v>
          </cell>
          <cell r="K262">
            <v>4242</v>
          </cell>
          <cell r="L262">
            <v>339.36</v>
          </cell>
          <cell r="M262">
            <v>84.84</v>
          </cell>
          <cell r="N262">
            <v>12.73</v>
          </cell>
          <cell r="O262">
            <v>436.93</v>
          </cell>
          <cell r="P262">
            <v>678.72</v>
          </cell>
          <cell r="Q262">
            <v>339.36</v>
          </cell>
          <cell r="R262">
            <v>16.97</v>
          </cell>
          <cell r="S262">
            <v>29.69</v>
          </cell>
          <cell r="T262">
            <v>1064.74</v>
          </cell>
        </row>
        <row r="263">
          <cell r="A263">
            <v>259</v>
          </cell>
          <cell r="B263" t="str">
            <v>370304197010021911</v>
          </cell>
          <cell r="C263" t="str">
            <v>八陡</v>
          </cell>
          <cell r="D263" t="str">
            <v>金桥村</v>
          </cell>
          <cell r="E263" t="str">
            <v>毕万成</v>
          </cell>
          <cell r="F263" t="str">
            <v>370304197010021911</v>
          </cell>
          <cell r="G263" t="e">
            <v>#N/A</v>
          </cell>
          <cell r="H263" t="str">
            <v>37030419******1911</v>
          </cell>
          <cell r="I263" t="str">
            <v>新城镇岗位</v>
          </cell>
          <cell r="J263">
            <v>4242</v>
          </cell>
          <cell r="K263">
            <v>4242</v>
          </cell>
          <cell r="L263">
            <v>339.36</v>
          </cell>
          <cell r="M263">
            <v>84.84</v>
          </cell>
          <cell r="N263">
            <v>12.73</v>
          </cell>
          <cell r="O263">
            <v>436.93</v>
          </cell>
          <cell r="P263">
            <v>678.72</v>
          </cell>
          <cell r="Q263">
            <v>339.36</v>
          </cell>
          <cell r="R263">
            <v>16.97</v>
          </cell>
          <cell r="S263">
            <v>29.69</v>
          </cell>
          <cell r="T263">
            <v>1064.74</v>
          </cell>
        </row>
        <row r="264">
          <cell r="A264">
            <v>260</v>
          </cell>
          <cell r="B264" t="str">
            <v>370304196601271934</v>
          </cell>
          <cell r="C264" t="str">
            <v>八陡</v>
          </cell>
          <cell r="D264" t="str">
            <v>金桥村</v>
          </cell>
          <cell r="E264" t="str">
            <v>肖庆祥</v>
          </cell>
          <cell r="F264" t="str">
            <v>370304196601271934</v>
          </cell>
          <cell r="G264" t="e">
            <v>#N/A</v>
          </cell>
          <cell r="H264" t="str">
            <v>37030419******1934</v>
          </cell>
          <cell r="I264" t="str">
            <v>新城镇岗位</v>
          </cell>
          <cell r="J264">
            <v>4242</v>
          </cell>
          <cell r="K264">
            <v>4242</v>
          </cell>
          <cell r="L264">
            <v>339.36</v>
          </cell>
          <cell r="M264">
            <v>84.84</v>
          </cell>
          <cell r="N264">
            <v>12.73</v>
          </cell>
          <cell r="O264">
            <v>436.93</v>
          </cell>
          <cell r="P264">
            <v>678.72</v>
          </cell>
          <cell r="Q264">
            <v>339.36</v>
          </cell>
          <cell r="R264">
            <v>16.97</v>
          </cell>
          <cell r="S264">
            <v>29.69</v>
          </cell>
          <cell r="T264">
            <v>1064.74</v>
          </cell>
        </row>
        <row r="265">
          <cell r="A265">
            <v>261</v>
          </cell>
          <cell r="B265" t="str">
            <v>370304198111232544</v>
          </cell>
          <cell r="C265" t="str">
            <v>八陡</v>
          </cell>
          <cell r="D265" t="str">
            <v>金桥村</v>
          </cell>
          <cell r="E265" t="str">
            <v>曲玲燕</v>
          </cell>
          <cell r="F265" t="str">
            <v>370304198111232544</v>
          </cell>
          <cell r="G265" t="e">
            <v>#N/A</v>
          </cell>
          <cell r="H265" t="str">
            <v>37030419******2544</v>
          </cell>
          <cell r="I265" t="str">
            <v>新城镇岗位</v>
          </cell>
          <cell r="J265">
            <v>4242</v>
          </cell>
          <cell r="K265">
            <v>4242</v>
          </cell>
          <cell r="L265">
            <v>339.36</v>
          </cell>
          <cell r="M265">
            <v>84.84</v>
          </cell>
          <cell r="N265">
            <v>12.73</v>
          </cell>
          <cell r="O265">
            <v>436.93</v>
          </cell>
          <cell r="P265">
            <v>678.72</v>
          </cell>
          <cell r="Q265">
            <v>339.36</v>
          </cell>
          <cell r="R265">
            <v>16.97</v>
          </cell>
          <cell r="S265">
            <v>29.69</v>
          </cell>
          <cell r="T265">
            <v>1064.74</v>
          </cell>
        </row>
        <row r="266">
          <cell r="A266">
            <v>262</v>
          </cell>
          <cell r="B266" t="str">
            <v>370304198107292229</v>
          </cell>
          <cell r="C266" t="str">
            <v>八陡</v>
          </cell>
          <cell r="D266" t="str">
            <v>金桥村</v>
          </cell>
          <cell r="E266" t="str">
            <v>魏  燕</v>
          </cell>
          <cell r="F266" t="str">
            <v>370304198107292229</v>
          </cell>
          <cell r="G266" t="e">
            <v>#N/A</v>
          </cell>
          <cell r="H266" t="str">
            <v>37030419******2229</v>
          </cell>
          <cell r="I266" t="str">
            <v>新城镇岗位</v>
          </cell>
          <cell r="J266">
            <v>4242</v>
          </cell>
          <cell r="K266">
            <v>4242</v>
          </cell>
          <cell r="L266">
            <v>339.36</v>
          </cell>
          <cell r="M266">
            <v>84.84</v>
          </cell>
          <cell r="N266">
            <v>12.73</v>
          </cell>
          <cell r="O266">
            <v>436.93</v>
          </cell>
          <cell r="P266">
            <v>678.72</v>
          </cell>
          <cell r="Q266">
            <v>339.36</v>
          </cell>
          <cell r="R266">
            <v>16.97</v>
          </cell>
          <cell r="S266">
            <v>29.69</v>
          </cell>
          <cell r="T266">
            <v>1064.74</v>
          </cell>
        </row>
        <row r="267">
          <cell r="A267">
            <v>263</v>
          </cell>
          <cell r="B267" t="str">
            <v>370304198108161925</v>
          </cell>
          <cell r="C267" t="str">
            <v>八陡</v>
          </cell>
          <cell r="D267" t="str">
            <v>向阳村</v>
          </cell>
          <cell r="E267" t="str">
            <v>王媛媛</v>
          </cell>
          <cell r="F267" t="str">
            <v>370304198108161925</v>
          </cell>
          <cell r="G267" t="e">
            <v>#N/A</v>
          </cell>
          <cell r="H267" t="str">
            <v>37030419******1925</v>
          </cell>
          <cell r="I267" t="str">
            <v>新城镇岗位</v>
          </cell>
          <cell r="J267">
            <v>4242</v>
          </cell>
          <cell r="K267">
            <v>4242</v>
          </cell>
          <cell r="L267">
            <v>339.36</v>
          </cell>
          <cell r="M267">
            <v>84.84</v>
          </cell>
          <cell r="N267">
            <v>12.73</v>
          </cell>
          <cell r="O267">
            <v>436.93</v>
          </cell>
          <cell r="P267">
            <v>678.72</v>
          </cell>
          <cell r="Q267">
            <v>339.36</v>
          </cell>
          <cell r="R267">
            <v>16.97</v>
          </cell>
          <cell r="S267">
            <v>29.69</v>
          </cell>
          <cell r="T267">
            <v>1064.74</v>
          </cell>
        </row>
        <row r="268">
          <cell r="A268">
            <v>264</v>
          </cell>
          <cell r="B268" t="str">
            <v>370304196601191918</v>
          </cell>
          <cell r="C268" t="str">
            <v>八陡</v>
          </cell>
          <cell r="D268" t="str">
            <v>向阳村</v>
          </cell>
          <cell r="E268" t="str">
            <v>王兆洪</v>
          </cell>
          <cell r="F268" t="str">
            <v>370304196601191918</v>
          </cell>
          <cell r="G268" t="e">
            <v>#N/A</v>
          </cell>
          <cell r="H268" t="str">
            <v>37030419******1918</v>
          </cell>
          <cell r="I268" t="str">
            <v>新城镇岗位</v>
          </cell>
          <cell r="J268">
            <v>4242</v>
          </cell>
          <cell r="K268">
            <v>4242</v>
          </cell>
          <cell r="L268">
            <v>339.36</v>
          </cell>
          <cell r="M268">
            <v>84.84</v>
          </cell>
          <cell r="N268">
            <v>12.73</v>
          </cell>
          <cell r="O268">
            <v>436.93</v>
          </cell>
          <cell r="P268">
            <v>678.72</v>
          </cell>
          <cell r="Q268">
            <v>339.36</v>
          </cell>
          <cell r="R268">
            <v>16.97</v>
          </cell>
          <cell r="S268">
            <v>29.69</v>
          </cell>
          <cell r="T268">
            <v>1064.74</v>
          </cell>
        </row>
        <row r="269">
          <cell r="A269">
            <v>265</v>
          </cell>
          <cell r="B269" t="str">
            <v>370304197101121918</v>
          </cell>
          <cell r="C269" t="str">
            <v>八陡</v>
          </cell>
          <cell r="D269" t="str">
            <v>向阳村</v>
          </cell>
          <cell r="E269" t="str">
            <v>王全良</v>
          </cell>
          <cell r="F269" t="str">
            <v>370304197101121918</v>
          </cell>
          <cell r="G269" t="e">
            <v>#N/A</v>
          </cell>
          <cell r="H269" t="str">
            <v>37030419******1918</v>
          </cell>
          <cell r="I269" t="str">
            <v>新城镇岗位</v>
          </cell>
          <cell r="J269">
            <v>4242</v>
          </cell>
          <cell r="K269">
            <v>4242</v>
          </cell>
          <cell r="L269">
            <v>339.36</v>
          </cell>
          <cell r="M269">
            <v>84.84</v>
          </cell>
          <cell r="N269">
            <v>12.73</v>
          </cell>
          <cell r="O269">
            <v>436.93</v>
          </cell>
          <cell r="P269">
            <v>678.72</v>
          </cell>
          <cell r="Q269">
            <v>339.36</v>
          </cell>
          <cell r="R269">
            <v>16.97</v>
          </cell>
          <cell r="S269">
            <v>29.69</v>
          </cell>
          <cell r="T269">
            <v>1064.74</v>
          </cell>
        </row>
        <row r="270">
          <cell r="A270">
            <v>266</v>
          </cell>
          <cell r="B270" t="str">
            <v>371202198103164521</v>
          </cell>
          <cell r="C270" t="str">
            <v>八陡</v>
          </cell>
          <cell r="D270" t="str">
            <v>向阳村</v>
          </cell>
          <cell r="E270" t="str">
            <v>王晓静</v>
          </cell>
          <cell r="F270" t="str">
            <v>371202198103164521</v>
          </cell>
          <cell r="G270" t="e">
            <v>#N/A</v>
          </cell>
          <cell r="H270" t="str">
            <v>37120219******4521</v>
          </cell>
          <cell r="I270" t="str">
            <v>新城镇岗位</v>
          </cell>
          <cell r="J270">
            <v>4242</v>
          </cell>
          <cell r="K270">
            <v>4242</v>
          </cell>
          <cell r="L270">
            <v>339.36</v>
          </cell>
          <cell r="M270">
            <v>84.84</v>
          </cell>
          <cell r="N270">
            <v>12.73</v>
          </cell>
          <cell r="O270">
            <v>436.93</v>
          </cell>
          <cell r="P270">
            <v>678.72</v>
          </cell>
          <cell r="Q270">
            <v>339.36</v>
          </cell>
          <cell r="R270">
            <v>16.97</v>
          </cell>
          <cell r="S270">
            <v>29.69</v>
          </cell>
          <cell r="T270">
            <v>1064.74</v>
          </cell>
        </row>
        <row r="271">
          <cell r="A271">
            <v>267</v>
          </cell>
          <cell r="B271" t="str">
            <v>370304197711254726</v>
          </cell>
          <cell r="C271" t="str">
            <v>八陡</v>
          </cell>
          <cell r="D271" t="str">
            <v>新生村</v>
          </cell>
          <cell r="E271" t="str">
            <v>刘利霞</v>
          </cell>
          <cell r="F271" t="str">
            <v>370304197711254726</v>
          </cell>
          <cell r="G271" t="e">
            <v>#N/A</v>
          </cell>
          <cell r="H271" t="str">
            <v>37030419******4726</v>
          </cell>
          <cell r="I271" t="str">
            <v>新城镇岗位</v>
          </cell>
          <cell r="J271">
            <v>4242</v>
          </cell>
          <cell r="K271">
            <v>4242</v>
          </cell>
          <cell r="L271">
            <v>339.36</v>
          </cell>
          <cell r="M271">
            <v>84.84</v>
          </cell>
          <cell r="N271">
            <v>12.73</v>
          </cell>
          <cell r="O271">
            <v>436.93</v>
          </cell>
          <cell r="P271">
            <v>678.72</v>
          </cell>
          <cell r="Q271">
            <v>339.36</v>
          </cell>
          <cell r="R271">
            <v>16.97</v>
          </cell>
          <cell r="S271">
            <v>29.69</v>
          </cell>
          <cell r="T271">
            <v>1064.74</v>
          </cell>
        </row>
        <row r="272">
          <cell r="A272">
            <v>268</v>
          </cell>
          <cell r="B272" t="str">
            <v>370304197003151937</v>
          </cell>
          <cell r="C272" t="str">
            <v>八陡</v>
          </cell>
          <cell r="D272" t="str">
            <v>新生村</v>
          </cell>
          <cell r="E272" t="str">
            <v>乔秀伟</v>
          </cell>
          <cell r="F272" t="str">
            <v>370304197003151937</v>
          </cell>
          <cell r="G272" t="e">
            <v>#N/A</v>
          </cell>
          <cell r="H272" t="str">
            <v>37030419******1937</v>
          </cell>
          <cell r="I272" t="str">
            <v>新城镇岗位</v>
          </cell>
          <cell r="J272">
            <v>4242</v>
          </cell>
          <cell r="K272">
            <v>4242</v>
          </cell>
          <cell r="L272">
            <v>339.36</v>
          </cell>
          <cell r="M272">
            <v>84.84</v>
          </cell>
          <cell r="N272">
            <v>12.73</v>
          </cell>
          <cell r="O272">
            <v>436.93</v>
          </cell>
          <cell r="P272">
            <v>678.72</v>
          </cell>
          <cell r="Q272">
            <v>339.36</v>
          </cell>
          <cell r="R272">
            <v>16.97</v>
          </cell>
          <cell r="S272">
            <v>29.69</v>
          </cell>
          <cell r="T272">
            <v>1064.74</v>
          </cell>
        </row>
        <row r="273">
          <cell r="A273">
            <v>269</v>
          </cell>
          <cell r="B273" t="str">
            <v>370304197112081931</v>
          </cell>
          <cell r="C273" t="str">
            <v>八陡</v>
          </cell>
          <cell r="D273" t="str">
            <v>新生村</v>
          </cell>
          <cell r="E273" t="str">
            <v>朱庆荣</v>
          </cell>
          <cell r="F273" t="str">
            <v>370304197112081931</v>
          </cell>
          <cell r="G273" t="e">
            <v>#N/A</v>
          </cell>
          <cell r="H273" t="str">
            <v>37030419******1931</v>
          </cell>
          <cell r="I273" t="str">
            <v>新城镇岗位</v>
          </cell>
          <cell r="J273">
            <v>4242</v>
          </cell>
          <cell r="K273">
            <v>4242</v>
          </cell>
          <cell r="L273">
            <v>339.36</v>
          </cell>
          <cell r="M273">
            <v>84.84</v>
          </cell>
          <cell r="N273">
            <v>12.73</v>
          </cell>
          <cell r="O273">
            <v>436.93</v>
          </cell>
          <cell r="P273">
            <v>678.72</v>
          </cell>
          <cell r="Q273">
            <v>339.36</v>
          </cell>
          <cell r="R273">
            <v>16.97</v>
          </cell>
          <cell r="S273">
            <v>29.69</v>
          </cell>
          <cell r="T273">
            <v>1064.74</v>
          </cell>
        </row>
        <row r="274">
          <cell r="A274">
            <v>270</v>
          </cell>
          <cell r="B274" t="str">
            <v>370304196705201914</v>
          </cell>
          <cell r="C274" t="str">
            <v>八陡</v>
          </cell>
          <cell r="D274" t="str">
            <v>新生村</v>
          </cell>
          <cell r="E274" t="str">
            <v>赵增新</v>
          </cell>
          <cell r="F274" t="str">
            <v>370304196705201914</v>
          </cell>
          <cell r="G274" t="e">
            <v>#N/A</v>
          </cell>
          <cell r="H274" t="str">
            <v>37030419******1914</v>
          </cell>
          <cell r="I274" t="str">
            <v>新城镇岗位</v>
          </cell>
          <cell r="J274">
            <v>4242</v>
          </cell>
          <cell r="K274">
            <v>4242</v>
          </cell>
          <cell r="L274">
            <v>339.36</v>
          </cell>
          <cell r="M274">
            <v>84.84</v>
          </cell>
          <cell r="N274">
            <v>12.73</v>
          </cell>
          <cell r="O274">
            <v>436.93</v>
          </cell>
          <cell r="P274">
            <v>678.72</v>
          </cell>
          <cell r="Q274">
            <v>339.36</v>
          </cell>
          <cell r="R274">
            <v>16.97</v>
          </cell>
          <cell r="S274">
            <v>29.69</v>
          </cell>
          <cell r="T274">
            <v>1064.74</v>
          </cell>
        </row>
        <row r="275">
          <cell r="A275">
            <v>271</v>
          </cell>
          <cell r="B275" t="str">
            <v>370304196903212235</v>
          </cell>
          <cell r="C275" t="str">
            <v>八陡</v>
          </cell>
          <cell r="D275" t="str">
            <v>八陡社区</v>
          </cell>
          <cell r="E275" t="str">
            <v>徐东</v>
          </cell>
          <cell r="F275" t="str">
            <v>370304196903212235</v>
          </cell>
          <cell r="G275" t="e">
            <v>#N/A</v>
          </cell>
          <cell r="H275" t="str">
            <v>37030419******2235</v>
          </cell>
          <cell r="I275" t="str">
            <v>新城镇岗位</v>
          </cell>
          <cell r="J275">
            <v>4242</v>
          </cell>
          <cell r="K275">
            <v>4242</v>
          </cell>
          <cell r="L275">
            <v>339.36</v>
          </cell>
          <cell r="M275">
            <v>84.84</v>
          </cell>
          <cell r="N275">
            <v>12.73</v>
          </cell>
          <cell r="O275">
            <v>436.93</v>
          </cell>
          <cell r="P275">
            <v>678.72</v>
          </cell>
          <cell r="Q275">
            <v>339.36</v>
          </cell>
          <cell r="R275">
            <v>16.97</v>
          </cell>
          <cell r="S275">
            <v>29.69</v>
          </cell>
          <cell r="T275">
            <v>1064.74</v>
          </cell>
        </row>
        <row r="276">
          <cell r="A276">
            <v>272</v>
          </cell>
          <cell r="B276" t="str">
            <v>370304197109042210</v>
          </cell>
          <cell r="C276" t="str">
            <v>八陡</v>
          </cell>
          <cell r="D276" t="str">
            <v>八陡社区</v>
          </cell>
          <cell r="E276" t="str">
            <v>王先钢</v>
          </cell>
          <cell r="F276" t="str">
            <v>370304197109042210</v>
          </cell>
          <cell r="G276" t="e">
            <v>#N/A</v>
          </cell>
          <cell r="H276" t="str">
            <v>37030419******2210</v>
          </cell>
          <cell r="I276" t="str">
            <v>新城镇岗位</v>
          </cell>
          <cell r="J276">
            <v>4242</v>
          </cell>
          <cell r="K276">
            <v>4242</v>
          </cell>
          <cell r="L276">
            <v>339.36</v>
          </cell>
          <cell r="M276">
            <v>84.84</v>
          </cell>
          <cell r="N276">
            <v>12.73</v>
          </cell>
          <cell r="O276">
            <v>436.93</v>
          </cell>
          <cell r="P276">
            <v>678.72</v>
          </cell>
          <cell r="Q276">
            <v>339.36</v>
          </cell>
          <cell r="R276">
            <v>16.97</v>
          </cell>
          <cell r="S276">
            <v>29.69</v>
          </cell>
          <cell r="T276">
            <v>1064.74</v>
          </cell>
        </row>
        <row r="277">
          <cell r="A277">
            <v>273</v>
          </cell>
          <cell r="B277" t="str">
            <v>370304197802071925</v>
          </cell>
          <cell r="C277" t="str">
            <v>八陡</v>
          </cell>
          <cell r="D277" t="str">
            <v>增福村</v>
          </cell>
          <cell r="E277" t="str">
            <v>苗英姿</v>
          </cell>
          <cell r="F277" t="str">
            <v>370304197802071925</v>
          </cell>
          <cell r="G277" t="e">
            <v>#N/A</v>
          </cell>
          <cell r="H277" t="str">
            <v>37030419******1925</v>
          </cell>
          <cell r="I277" t="str">
            <v>新城镇岗位</v>
          </cell>
          <cell r="J277">
            <v>4242</v>
          </cell>
          <cell r="K277">
            <v>4242</v>
          </cell>
          <cell r="L277">
            <v>339.36</v>
          </cell>
          <cell r="M277">
            <v>84.84</v>
          </cell>
          <cell r="N277">
            <v>12.73</v>
          </cell>
          <cell r="O277">
            <v>436.93</v>
          </cell>
          <cell r="P277">
            <v>678.72</v>
          </cell>
          <cell r="Q277">
            <v>339.36</v>
          </cell>
          <cell r="R277">
            <v>16.97</v>
          </cell>
          <cell r="S277">
            <v>29.69</v>
          </cell>
          <cell r="T277">
            <v>1064.74</v>
          </cell>
        </row>
        <row r="278">
          <cell r="A278">
            <v>274</v>
          </cell>
          <cell r="B278" t="str">
            <v>370304196909141917</v>
          </cell>
          <cell r="C278" t="str">
            <v>八陡</v>
          </cell>
          <cell r="D278" t="str">
            <v>增福村</v>
          </cell>
          <cell r="E278" t="str">
            <v>李庆钢</v>
          </cell>
          <cell r="F278" t="str">
            <v>370304196909141917</v>
          </cell>
          <cell r="G278" t="e">
            <v>#N/A</v>
          </cell>
          <cell r="H278" t="str">
            <v>37030419******1917</v>
          </cell>
          <cell r="I278" t="str">
            <v>新城镇岗位</v>
          </cell>
          <cell r="J278">
            <v>4242</v>
          </cell>
          <cell r="K278">
            <v>4242</v>
          </cell>
          <cell r="L278">
            <v>339.36</v>
          </cell>
          <cell r="M278">
            <v>84.84</v>
          </cell>
          <cell r="N278">
            <v>12.73</v>
          </cell>
          <cell r="O278">
            <v>436.93</v>
          </cell>
          <cell r="P278">
            <v>678.72</v>
          </cell>
          <cell r="Q278">
            <v>339.36</v>
          </cell>
          <cell r="R278">
            <v>16.97</v>
          </cell>
          <cell r="S278">
            <v>29.69</v>
          </cell>
          <cell r="T278">
            <v>1064.74</v>
          </cell>
        </row>
        <row r="279">
          <cell r="A279">
            <v>275</v>
          </cell>
          <cell r="B279" t="str">
            <v>370304196812202218</v>
          </cell>
          <cell r="C279" t="str">
            <v>八陡</v>
          </cell>
          <cell r="D279" t="str">
            <v>黑山社区</v>
          </cell>
          <cell r="E279" t="str">
            <v>徐先华</v>
          </cell>
          <cell r="F279" t="str">
            <v>370304196812202218</v>
          </cell>
          <cell r="G279" t="e">
            <v>#N/A</v>
          </cell>
          <cell r="H279" t="str">
            <v>37030419******2218</v>
          </cell>
          <cell r="I279" t="str">
            <v>新城镇岗位</v>
          </cell>
          <cell r="J279">
            <v>4242</v>
          </cell>
          <cell r="K279">
            <v>4242</v>
          </cell>
          <cell r="L279">
            <v>339.36</v>
          </cell>
          <cell r="M279">
            <v>84.84</v>
          </cell>
          <cell r="N279">
            <v>12.73</v>
          </cell>
          <cell r="O279">
            <v>436.93</v>
          </cell>
          <cell r="P279">
            <v>678.72</v>
          </cell>
          <cell r="Q279">
            <v>339.36</v>
          </cell>
          <cell r="R279">
            <v>16.97</v>
          </cell>
          <cell r="S279">
            <v>29.69</v>
          </cell>
          <cell r="T279">
            <v>1064.74</v>
          </cell>
        </row>
        <row r="280">
          <cell r="A280">
            <v>276</v>
          </cell>
          <cell r="B280" t="str">
            <v>370304197001112213</v>
          </cell>
          <cell r="C280" t="str">
            <v>八陡</v>
          </cell>
          <cell r="D280" t="str">
            <v>黑山社区</v>
          </cell>
          <cell r="E280" t="str">
            <v>刘同华</v>
          </cell>
          <cell r="F280" t="str">
            <v>370304197001112213</v>
          </cell>
          <cell r="G280" t="e">
            <v>#N/A</v>
          </cell>
          <cell r="H280" t="str">
            <v>37030419******2213</v>
          </cell>
          <cell r="I280" t="str">
            <v>新城镇岗位</v>
          </cell>
          <cell r="J280">
            <v>4242</v>
          </cell>
          <cell r="K280">
            <v>4242</v>
          </cell>
          <cell r="L280">
            <v>339.36</v>
          </cell>
          <cell r="M280">
            <v>84.84</v>
          </cell>
          <cell r="N280">
            <v>12.73</v>
          </cell>
          <cell r="O280">
            <v>436.93</v>
          </cell>
          <cell r="P280">
            <v>678.72</v>
          </cell>
          <cell r="Q280">
            <v>339.36</v>
          </cell>
          <cell r="R280">
            <v>16.97</v>
          </cell>
          <cell r="S280">
            <v>29.69</v>
          </cell>
          <cell r="T280">
            <v>1064.74</v>
          </cell>
        </row>
        <row r="281">
          <cell r="A281">
            <v>277</v>
          </cell>
          <cell r="B281" t="str">
            <v>370304197301132216</v>
          </cell>
          <cell r="C281" t="str">
            <v>八陡</v>
          </cell>
          <cell r="D281" t="str">
            <v>黑山社区</v>
          </cell>
          <cell r="E281" t="str">
            <v>魏路泰</v>
          </cell>
          <cell r="F281" t="str">
            <v>370304197301132216</v>
          </cell>
          <cell r="G281" t="e">
            <v>#N/A</v>
          </cell>
          <cell r="H281" t="str">
            <v>37030419******2216</v>
          </cell>
          <cell r="I281" t="str">
            <v>新城镇岗位</v>
          </cell>
          <cell r="J281">
            <v>4242</v>
          </cell>
          <cell r="K281">
            <v>4242</v>
          </cell>
          <cell r="L281">
            <v>339.36</v>
          </cell>
          <cell r="M281">
            <v>84.84</v>
          </cell>
          <cell r="N281">
            <v>12.73</v>
          </cell>
          <cell r="O281">
            <v>436.93</v>
          </cell>
          <cell r="P281">
            <v>678.72</v>
          </cell>
          <cell r="Q281">
            <v>339.36</v>
          </cell>
          <cell r="R281">
            <v>16.97</v>
          </cell>
          <cell r="S281">
            <v>29.69</v>
          </cell>
          <cell r="T281">
            <v>1064.74</v>
          </cell>
        </row>
        <row r="282">
          <cell r="A282">
            <v>278</v>
          </cell>
          <cell r="B282" t="str">
            <v>370304197208122216</v>
          </cell>
          <cell r="C282" t="str">
            <v>八陡</v>
          </cell>
          <cell r="D282" t="str">
            <v>黑山社区</v>
          </cell>
          <cell r="E282" t="str">
            <v>陈其永</v>
          </cell>
          <cell r="F282" t="str">
            <v>370304197208122216</v>
          </cell>
          <cell r="G282" t="e">
            <v>#N/A</v>
          </cell>
          <cell r="H282" t="str">
            <v>37030419******2216</v>
          </cell>
          <cell r="I282" t="str">
            <v>新城镇岗位</v>
          </cell>
          <cell r="J282">
            <v>4242</v>
          </cell>
          <cell r="K282">
            <v>4242</v>
          </cell>
          <cell r="L282">
            <v>339.36</v>
          </cell>
          <cell r="M282">
            <v>84.84</v>
          </cell>
          <cell r="N282">
            <v>12.73</v>
          </cell>
          <cell r="O282">
            <v>436.93</v>
          </cell>
          <cell r="P282">
            <v>678.72</v>
          </cell>
          <cell r="Q282">
            <v>339.36</v>
          </cell>
          <cell r="R282">
            <v>16.97</v>
          </cell>
          <cell r="S282">
            <v>29.69</v>
          </cell>
          <cell r="T282">
            <v>1064.74</v>
          </cell>
        </row>
        <row r="283">
          <cell r="A283">
            <v>279</v>
          </cell>
          <cell r="B283" t="str">
            <v>370304197808102526</v>
          </cell>
          <cell r="C283" t="str">
            <v>八陡</v>
          </cell>
          <cell r="D283" t="str">
            <v>福山社区</v>
          </cell>
          <cell r="E283" t="str">
            <v>徐爱文</v>
          </cell>
          <cell r="F283" t="str">
            <v>370304197808102526</v>
          </cell>
          <cell r="G283" t="e">
            <v>#N/A</v>
          </cell>
          <cell r="H283" t="str">
            <v>37030419******2526</v>
          </cell>
          <cell r="I283" t="str">
            <v>新城镇岗位</v>
          </cell>
          <cell r="J283">
            <v>4242</v>
          </cell>
          <cell r="K283">
            <v>4242</v>
          </cell>
          <cell r="L283">
            <v>339.36</v>
          </cell>
          <cell r="M283">
            <v>84.84</v>
          </cell>
          <cell r="N283">
            <v>12.73</v>
          </cell>
          <cell r="O283">
            <v>436.93</v>
          </cell>
          <cell r="P283">
            <v>678.72</v>
          </cell>
          <cell r="Q283">
            <v>339.36</v>
          </cell>
          <cell r="R283">
            <v>16.97</v>
          </cell>
          <cell r="S283">
            <v>29.69</v>
          </cell>
          <cell r="T283">
            <v>1064.74</v>
          </cell>
        </row>
        <row r="284">
          <cell r="A284">
            <v>280</v>
          </cell>
          <cell r="B284" t="str">
            <v>370304196509072510</v>
          </cell>
          <cell r="C284" t="str">
            <v>八陡</v>
          </cell>
          <cell r="D284" t="str">
            <v>福山社区</v>
          </cell>
          <cell r="E284" t="str">
            <v>王玉国</v>
          </cell>
          <cell r="F284" t="str">
            <v>370304196509072510</v>
          </cell>
          <cell r="G284" t="e">
            <v>#N/A</v>
          </cell>
          <cell r="H284" t="str">
            <v>37030419******2510</v>
          </cell>
          <cell r="I284" t="str">
            <v>新城镇岗位</v>
          </cell>
          <cell r="J284">
            <v>4242</v>
          </cell>
          <cell r="K284">
            <v>4242</v>
          </cell>
          <cell r="L284">
            <v>339.36</v>
          </cell>
          <cell r="M284">
            <v>84.84</v>
          </cell>
          <cell r="N284">
            <v>12.73</v>
          </cell>
          <cell r="O284">
            <v>436.93</v>
          </cell>
          <cell r="P284">
            <v>678.72</v>
          </cell>
          <cell r="Q284">
            <v>339.36</v>
          </cell>
          <cell r="R284">
            <v>16.97</v>
          </cell>
          <cell r="S284">
            <v>29.69</v>
          </cell>
          <cell r="T284">
            <v>1064.74</v>
          </cell>
        </row>
        <row r="285">
          <cell r="A285">
            <v>281</v>
          </cell>
          <cell r="B285" t="str">
            <v>370304196908012515</v>
          </cell>
          <cell r="C285" t="str">
            <v>八陡</v>
          </cell>
          <cell r="D285" t="str">
            <v>福山社区</v>
          </cell>
          <cell r="E285" t="str">
            <v>孙建军</v>
          </cell>
          <cell r="F285" t="str">
            <v>370304196908012515</v>
          </cell>
          <cell r="G285" t="e">
            <v>#N/A</v>
          </cell>
          <cell r="H285" t="str">
            <v>37030419******2515</v>
          </cell>
          <cell r="I285" t="str">
            <v>新城镇岗位</v>
          </cell>
          <cell r="J285">
            <v>4242</v>
          </cell>
          <cell r="K285">
            <v>4242</v>
          </cell>
          <cell r="L285">
            <v>339.36</v>
          </cell>
          <cell r="M285">
            <v>84.84</v>
          </cell>
          <cell r="N285">
            <v>12.73</v>
          </cell>
          <cell r="O285">
            <v>436.93</v>
          </cell>
          <cell r="P285">
            <v>678.72</v>
          </cell>
          <cell r="Q285">
            <v>339.36</v>
          </cell>
          <cell r="R285">
            <v>16.97</v>
          </cell>
          <cell r="S285">
            <v>29.69</v>
          </cell>
          <cell r="T285">
            <v>1064.74</v>
          </cell>
        </row>
        <row r="286">
          <cell r="A286">
            <v>282</v>
          </cell>
          <cell r="B286" t="str">
            <v>370304197707012521</v>
          </cell>
          <cell r="C286" t="str">
            <v>八陡</v>
          </cell>
          <cell r="D286" t="str">
            <v>福山社区</v>
          </cell>
          <cell r="E286" t="str">
            <v>翟晓燕</v>
          </cell>
          <cell r="F286" t="str">
            <v>370304197707012521</v>
          </cell>
          <cell r="G286" t="e">
            <v>#N/A</v>
          </cell>
          <cell r="H286" t="str">
            <v>37030419******2521</v>
          </cell>
          <cell r="I286" t="str">
            <v>新城镇岗位</v>
          </cell>
          <cell r="J286">
            <v>4242</v>
          </cell>
          <cell r="K286">
            <v>4242</v>
          </cell>
          <cell r="L286">
            <v>339.36</v>
          </cell>
          <cell r="M286">
            <v>84.84</v>
          </cell>
          <cell r="N286">
            <v>12.73</v>
          </cell>
          <cell r="O286">
            <v>436.93</v>
          </cell>
          <cell r="P286">
            <v>678.72</v>
          </cell>
          <cell r="Q286">
            <v>339.36</v>
          </cell>
          <cell r="R286">
            <v>16.97</v>
          </cell>
          <cell r="S286">
            <v>29.69</v>
          </cell>
          <cell r="T286">
            <v>1064.74</v>
          </cell>
        </row>
        <row r="287">
          <cell r="A287">
            <v>283</v>
          </cell>
          <cell r="B287" t="str">
            <v>370304197102282510</v>
          </cell>
          <cell r="C287" t="str">
            <v>八陡</v>
          </cell>
          <cell r="D287" t="str">
            <v>福山社区</v>
          </cell>
          <cell r="E287" t="str">
            <v>宋亮</v>
          </cell>
          <cell r="F287" t="str">
            <v>370304197102282510</v>
          </cell>
          <cell r="G287" t="e">
            <v>#N/A</v>
          </cell>
          <cell r="H287" t="str">
            <v>37030419******2510</v>
          </cell>
          <cell r="I287" t="str">
            <v>新城镇岗位</v>
          </cell>
          <cell r="J287">
            <v>4242</v>
          </cell>
          <cell r="K287">
            <v>4242</v>
          </cell>
          <cell r="L287">
            <v>339.36</v>
          </cell>
          <cell r="M287">
            <v>84.84</v>
          </cell>
          <cell r="N287">
            <v>12.73</v>
          </cell>
          <cell r="O287">
            <v>436.93</v>
          </cell>
          <cell r="P287">
            <v>678.72</v>
          </cell>
          <cell r="Q287">
            <v>339.36</v>
          </cell>
          <cell r="R287">
            <v>16.97</v>
          </cell>
          <cell r="S287">
            <v>29.69</v>
          </cell>
          <cell r="T287">
            <v>1064.74</v>
          </cell>
        </row>
        <row r="288">
          <cell r="A288">
            <v>284</v>
          </cell>
          <cell r="B288" t="str">
            <v>370304197010272235</v>
          </cell>
          <cell r="C288" t="str">
            <v>八陡</v>
          </cell>
          <cell r="D288" t="str">
            <v>北河口村</v>
          </cell>
          <cell r="E288" t="str">
            <v>陈其孝</v>
          </cell>
          <cell r="F288" t="str">
            <v>370304197010272235</v>
          </cell>
          <cell r="G288" t="e">
            <v>#N/A</v>
          </cell>
          <cell r="H288" t="str">
            <v>37030419******2235</v>
          </cell>
          <cell r="I288" t="str">
            <v>新城镇岗位</v>
          </cell>
          <cell r="J288">
            <v>4242</v>
          </cell>
          <cell r="K288">
            <v>4242</v>
          </cell>
          <cell r="L288">
            <v>339.36</v>
          </cell>
          <cell r="M288">
            <v>84.84</v>
          </cell>
          <cell r="N288">
            <v>12.73</v>
          </cell>
          <cell r="O288">
            <v>436.93</v>
          </cell>
          <cell r="P288">
            <v>678.72</v>
          </cell>
          <cell r="Q288">
            <v>339.36</v>
          </cell>
          <cell r="R288">
            <v>16.97</v>
          </cell>
          <cell r="S288">
            <v>29.69</v>
          </cell>
          <cell r="T288">
            <v>1064.74</v>
          </cell>
        </row>
        <row r="289">
          <cell r="A289">
            <v>285</v>
          </cell>
          <cell r="B289" t="str">
            <v>370304197003112233</v>
          </cell>
          <cell r="C289" t="str">
            <v>八陡</v>
          </cell>
          <cell r="D289" t="str">
            <v>北河口村</v>
          </cell>
          <cell r="E289" t="str">
            <v>宋云国</v>
          </cell>
          <cell r="F289" t="str">
            <v>370304197003112233</v>
          </cell>
          <cell r="G289" t="e">
            <v>#N/A</v>
          </cell>
          <cell r="H289" t="str">
            <v>37030419******2233</v>
          </cell>
          <cell r="I289" t="str">
            <v>新城镇岗位</v>
          </cell>
          <cell r="J289">
            <v>4242</v>
          </cell>
          <cell r="K289">
            <v>4242</v>
          </cell>
          <cell r="L289">
            <v>339.36</v>
          </cell>
          <cell r="M289">
            <v>84.84</v>
          </cell>
          <cell r="N289">
            <v>12.73</v>
          </cell>
          <cell r="O289">
            <v>436.93</v>
          </cell>
          <cell r="P289">
            <v>678.72</v>
          </cell>
          <cell r="Q289">
            <v>339.36</v>
          </cell>
          <cell r="R289">
            <v>16.97</v>
          </cell>
          <cell r="S289">
            <v>29.69</v>
          </cell>
          <cell r="T289">
            <v>1064.74</v>
          </cell>
        </row>
        <row r="290">
          <cell r="A290">
            <v>286</v>
          </cell>
          <cell r="B290" t="str">
            <v>370304196512051913</v>
          </cell>
          <cell r="C290" t="str">
            <v>八陡</v>
          </cell>
          <cell r="D290" t="str">
            <v>北峰峪村</v>
          </cell>
          <cell r="E290" t="str">
            <v>朱连勇</v>
          </cell>
          <cell r="F290" t="str">
            <v>370304196512051913</v>
          </cell>
          <cell r="G290" t="e">
            <v>#N/A</v>
          </cell>
          <cell r="H290" t="str">
            <v>37030419******1913</v>
          </cell>
          <cell r="I290" t="str">
            <v>新城镇岗位</v>
          </cell>
          <cell r="J290">
            <v>4242</v>
          </cell>
          <cell r="K290">
            <v>4242</v>
          </cell>
          <cell r="L290">
            <v>339.36</v>
          </cell>
          <cell r="M290">
            <v>84.84</v>
          </cell>
          <cell r="N290">
            <v>12.73</v>
          </cell>
          <cell r="O290">
            <v>436.93</v>
          </cell>
          <cell r="P290">
            <v>678.72</v>
          </cell>
          <cell r="Q290">
            <v>339.36</v>
          </cell>
          <cell r="R290">
            <v>16.97</v>
          </cell>
          <cell r="S290">
            <v>29.69</v>
          </cell>
          <cell r="T290">
            <v>1064.74</v>
          </cell>
        </row>
        <row r="291">
          <cell r="A291">
            <v>287</v>
          </cell>
          <cell r="B291" t="str">
            <v>370304197604062227</v>
          </cell>
          <cell r="C291" t="str">
            <v>八陡</v>
          </cell>
          <cell r="D291" t="str">
            <v>青石关村</v>
          </cell>
          <cell r="E291" t="str">
            <v>岳洪超</v>
          </cell>
          <cell r="F291" t="str">
            <v>370304197604062227</v>
          </cell>
          <cell r="G291" t="e">
            <v>#N/A</v>
          </cell>
          <cell r="H291" t="str">
            <v>37030419******2227</v>
          </cell>
          <cell r="I291" t="str">
            <v>新城镇岗位</v>
          </cell>
          <cell r="J291">
            <v>4242</v>
          </cell>
          <cell r="K291">
            <v>4242</v>
          </cell>
          <cell r="L291">
            <v>339.36</v>
          </cell>
          <cell r="M291">
            <v>84.84</v>
          </cell>
          <cell r="N291">
            <v>12.73</v>
          </cell>
          <cell r="O291">
            <v>436.93</v>
          </cell>
          <cell r="P291">
            <v>678.72</v>
          </cell>
          <cell r="Q291">
            <v>339.36</v>
          </cell>
          <cell r="R291">
            <v>16.97</v>
          </cell>
          <cell r="S291">
            <v>29.69</v>
          </cell>
          <cell r="T291">
            <v>1064.74</v>
          </cell>
        </row>
        <row r="292">
          <cell r="A292">
            <v>288</v>
          </cell>
          <cell r="B292" t="str">
            <v>370304197709154240</v>
          </cell>
          <cell r="C292" t="str">
            <v>八陡</v>
          </cell>
          <cell r="D292" t="str">
            <v>和平村</v>
          </cell>
          <cell r="E292" t="str">
            <v>范小凤</v>
          </cell>
          <cell r="F292" t="str">
            <v>370304197709154240</v>
          </cell>
          <cell r="G292" t="e">
            <v>#N/A</v>
          </cell>
          <cell r="H292" t="str">
            <v>37030419******4240</v>
          </cell>
          <cell r="I292" t="str">
            <v>新城镇岗位</v>
          </cell>
          <cell r="J292">
            <v>4242</v>
          </cell>
          <cell r="K292">
            <v>4242</v>
          </cell>
          <cell r="L292">
            <v>339.36</v>
          </cell>
          <cell r="M292">
            <v>84.84</v>
          </cell>
          <cell r="N292">
            <v>12.73</v>
          </cell>
          <cell r="O292">
            <v>436.93</v>
          </cell>
          <cell r="P292">
            <v>678.72</v>
          </cell>
          <cell r="Q292">
            <v>339.36</v>
          </cell>
          <cell r="R292">
            <v>16.97</v>
          </cell>
          <cell r="S292">
            <v>29.69</v>
          </cell>
          <cell r="T292">
            <v>1064.74</v>
          </cell>
        </row>
        <row r="293">
          <cell r="A293">
            <v>289</v>
          </cell>
          <cell r="B293" t="str">
            <v>37030419790107622X</v>
          </cell>
          <cell r="C293" t="str">
            <v>白塔</v>
          </cell>
          <cell r="D293" t="str">
            <v>北万山村</v>
          </cell>
          <cell r="E293" t="str">
            <v>国银叶</v>
          </cell>
          <cell r="F293" t="str">
            <v>37030419790107622X</v>
          </cell>
          <cell r="G293" t="e">
            <v>#N/A</v>
          </cell>
          <cell r="H293" t="str">
            <v>37030419******622X</v>
          </cell>
          <cell r="I293" t="str">
            <v>新城镇岗位</v>
          </cell>
          <cell r="J293">
            <v>4242</v>
          </cell>
          <cell r="K293">
            <v>4242</v>
          </cell>
          <cell r="L293">
            <v>339.36</v>
          </cell>
          <cell r="M293">
            <v>84.84</v>
          </cell>
          <cell r="N293">
            <v>12.73</v>
          </cell>
          <cell r="O293">
            <v>436.93</v>
          </cell>
          <cell r="P293">
            <v>678.72</v>
          </cell>
          <cell r="Q293">
            <v>339.36</v>
          </cell>
          <cell r="R293">
            <v>16.97</v>
          </cell>
          <cell r="S293">
            <v>29.69</v>
          </cell>
          <cell r="T293">
            <v>1064.74</v>
          </cell>
        </row>
        <row r="294">
          <cell r="A294">
            <v>290</v>
          </cell>
          <cell r="B294" t="str">
            <v>370304198205286260</v>
          </cell>
          <cell r="C294" t="str">
            <v>白塔</v>
          </cell>
          <cell r="D294" t="str">
            <v>北万山村</v>
          </cell>
          <cell r="E294" t="str">
            <v>张晓维</v>
          </cell>
          <cell r="F294" t="str">
            <v>370304198205286260</v>
          </cell>
          <cell r="G294" t="e">
            <v>#N/A</v>
          </cell>
          <cell r="H294" t="str">
            <v>37030419******6260</v>
          </cell>
          <cell r="I294" t="str">
            <v>新城镇岗位</v>
          </cell>
          <cell r="J294">
            <v>4242</v>
          </cell>
          <cell r="K294">
            <v>4242</v>
          </cell>
          <cell r="L294">
            <v>339.36</v>
          </cell>
          <cell r="M294">
            <v>84.84</v>
          </cell>
          <cell r="N294">
            <v>12.73</v>
          </cell>
          <cell r="O294">
            <v>436.93</v>
          </cell>
          <cell r="P294">
            <v>678.72</v>
          </cell>
          <cell r="Q294">
            <v>339.36</v>
          </cell>
          <cell r="R294">
            <v>16.97</v>
          </cell>
          <cell r="S294">
            <v>29.69</v>
          </cell>
          <cell r="T294">
            <v>1064.74</v>
          </cell>
        </row>
        <row r="295">
          <cell r="A295">
            <v>291</v>
          </cell>
          <cell r="B295" t="str">
            <v>370304197807196225</v>
          </cell>
          <cell r="C295" t="str">
            <v>白塔</v>
          </cell>
          <cell r="D295" t="str">
            <v>北万山村</v>
          </cell>
          <cell r="E295" t="str">
            <v>韩凤霞</v>
          </cell>
          <cell r="F295" t="str">
            <v>370304197807196225</v>
          </cell>
          <cell r="G295" t="e">
            <v>#N/A</v>
          </cell>
          <cell r="H295" t="str">
            <v>37030419******6225</v>
          </cell>
          <cell r="I295" t="str">
            <v>新城镇岗位</v>
          </cell>
          <cell r="J295">
            <v>4242</v>
          </cell>
          <cell r="K295">
            <v>4242</v>
          </cell>
          <cell r="L295">
            <v>339.36</v>
          </cell>
          <cell r="M295">
            <v>84.84</v>
          </cell>
          <cell r="N295">
            <v>12.73</v>
          </cell>
          <cell r="O295">
            <v>436.93</v>
          </cell>
          <cell r="P295">
            <v>678.72</v>
          </cell>
          <cell r="Q295">
            <v>339.36</v>
          </cell>
          <cell r="R295">
            <v>16.97</v>
          </cell>
          <cell r="S295">
            <v>29.69</v>
          </cell>
          <cell r="T295">
            <v>1064.74</v>
          </cell>
        </row>
        <row r="296">
          <cell r="A296">
            <v>292</v>
          </cell>
          <cell r="B296" t="str">
            <v>370304197002046238</v>
          </cell>
          <cell r="C296" t="str">
            <v>白塔</v>
          </cell>
          <cell r="D296" t="str">
            <v>北万山村</v>
          </cell>
          <cell r="E296" t="str">
            <v>门军</v>
          </cell>
          <cell r="F296" t="str">
            <v>370304197002046238</v>
          </cell>
          <cell r="G296" t="e">
            <v>#N/A</v>
          </cell>
          <cell r="H296" t="str">
            <v>37030419******6238</v>
          </cell>
          <cell r="I296" t="str">
            <v>新城镇岗位</v>
          </cell>
          <cell r="J296">
            <v>4242</v>
          </cell>
          <cell r="K296">
            <v>4242</v>
          </cell>
          <cell r="L296">
            <v>339.36</v>
          </cell>
          <cell r="M296">
            <v>84.84</v>
          </cell>
          <cell r="N296">
            <v>12.73</v>
          </cell>
          <cell r="O296">
            <v>436.93</v>
          </cell>
          <cell r="P296">
            <v>678.72</v>
          </cell>
          <cell r="Q296">
            <v>339.36</v>
          </cell>
          <cell r="R296">
            <v>16.97</v>
          </cell>
          <cell r="S296">
            <v>29.69</v>
          </cell>
          <cell r="T296">
            <v>1064.74</v>
          </cell>
        </row>
        <row r="297">
          <cell r="A297">
            <v>293</v>
          </cell>
          <cell r="B297" t="str">
            <v>370304197606136226</v>
          </cell>
          <cell r="C297" t="str">
            <v>白塔</v>
          </cell>
          <cell r="D297" t="str">
            <v>饮马村</v>
          </cell>
          <cell r="E297" t="str">
            <v>孙丰燕</v>
          </cell>
          <cell r="F297" t="str">
            <v>370304197606136226</v>
          </cell>
          <cell r="G297" t="e">
            <v>#N/A</v>
          </cell>
          <cell r="H297" t="str">
            <v>37030419******6226</v>
          </cell>
          <cell r="I297" t="str">
            <v>新城镇岗位</v>
          </cell>
          <cell r="J297">
            <v>4242</v>
          </cell>
          <cell r="K297">
            <v>4242</v>
          </cell>
          <cell r="L297">
            <v>339.36</v>
          </cell>
          <cell r="M297">
            <v>84.84</v>
          </cell>
          <cell r="N297">
            <v>12.73</v>
          </cell>
          <cell r="O297">
            <v>436.93</v>
          </cell>
          <cell r="P297">
            <v>678.72</v>
          </cell>
          <cell r="Q297">
            <v>339.36</v>
          </cell>
          <cell r="R297">
            <v>16.97</v>
          </cell>
          <cell r="S297">
            <v>29.69</v>
          </cell>
          <cell r="T297">
            <v>1064.74</v>
          </cell>
        </row>
        <row r="298">
          <cell r="A298">
            <v>294</v>
          </cell>
          <cell r="B298" t="str">
            <v>370304197609056221</v>
          </cell>
          <cell r="C298" t="str">
            <v>白塔</v>
          </cell>
          <cell r="D298" t="str">
            <v>饮马村</v>
          </cell>
          <cell r="E298" t="str">
            <v>国玲</v>
          </cell>
          <cell r="F298" t="str">
            <v>370304197609056221</v>
          </cell>
          <cell r="G298" t="e">
            <v>#N/A</v>
          </cell>
          <cell r="H298" t="str">
            <v>37030419******6221</v>
          </cell>
          <cell r="I298" t="str">
            <v>新城镇岗位</v>
          </cell>
          <cell r="J298">
            <v>4242</v>
          </cell>
          <cell r="K298">
            <v>4242</v>
          </cell>
          <cell r="L298">
            <v>339.36</v>
          </cell>
          <cell r="M298">
            <v>84.84</v>
          </cell>
          <cell r="N298">
            <v>12.73</v>
          </cell>
          <cell r="O298">
            <v>436.93</v>
          </cell>
          <cell r="P298">
            <v>678.72</v>
          </cell>
          <cell r="Q298">
            <v>339.36</v>
          </cell>
          <cell r="R298">
            <v>16.97</v>
          </cell>
          <cell r="S298">
            <v>29.69</v>
          </cell>
          <cell r="T298">
            <v>1064.74</v>
          </cell>
        </row>
        <row r="299">
          <cell r="A299">
            <v>295</v>
          </cell>
          <cell r="B299" t="str">
            <v>370304197702186522</v>
          </cell>
          <cell r="C299" t="str">
            <v>白塔</v>
          </cell>
          <cell r="D299" t="str">
            <v>饮马村</v>
          </cell>
          <cell r="E299" t="str">
            <v>李宁</v>
          </cell>
          <cell r="F299" t="str">
            <v>370304197702186522</v>
          </cell>
          <cell r="G299" t="e">
            <v>#N/A</v>
          </cell>
          <cell r="H299" t="str">
            <v>37030419******6522</v>
          </cell>
          <cell r="I299" t="str">
            <v>新城镇岗位</v>
          </cell>
          <cell r="J299">
            <v>4242</v>
          </cell>
          <cell r="K299">
            <v>4242</v>
          </cell>
          <cell r="L299">
            <v>339.36</v>
          </cell>
          <cell r="M299">
            <v>84.84</v>
          </cell>
          <cell r="N299">
            <v>12.73</v>
          </cell>
          <cell r="O299">
            <v>436.93</v>
          </cell>
          <cell r="P299">
            <v>678.72</v>
          </cell>
          <cell r="Q299">
            <v>339.36</v>
          </cell>
          <cell r="R299">
            <v>16.97</v>
          </cell>
          <cell r="S299">
            <v>29.69</v>
          </cell>
          <cell r="T299">
            <v>1064.74</v>
          </cell>
        </row>
        <row r="300">
          <cell r="A300">
            <v>296</v>
          </cell>
          <cell r="B300" t="str">
            <v>370304198001025149</v>
          </cell>
          <cell r="C300" t="str">
            <v>白塔</v>
          </cell>
          <cell r="D300" t="str">
            <v>饮马村</v>
          </cell>
          <cell r="E300" t="str">
            <v>翟乃红</v>
          </cell>
          <cell r="F300" t="str">
            <v>370304198001025149</v>
          </cell>
          <cell r="G300" t="e">
            <v>#N/A</v>
          </cell>
          <cell r="H300" t="str">
            <v>37030419******5149</v>
          </cell>
          <cell r="I300" t="str">
            <v>新城镇岗位</v>
          </cell>
          <cell r="J300">
            <v>4242</v>
          </cell>
          <cell r="K300">
            <v>4242</v>
          </cell>
          <cell r="L300">
            <v>339.36</v>
          </cell>
          <cell r="M300">
            <v>84.84</v>
          </cell>
          <cell r="N300">
            <v>12.73</v>
          </cell>
          <cell r="O300">
            <v>436.93</v>
          </cell>
          <cell r="P300">
            <v>678.72</v>
          </cell>
          <cell r="Q300">
            <v>339.36</v>
          </cell>
          <cell r="R300">
            <v>16.97</v>
          </cell>
          <cell r="S300">
            <v>29.69</v>
          </cell>
          <cell r="T300">
            <v>1064.74</v>
          </cell>
        </row>
        <row r="301">
          <cell r="A301">
            <v>297</v>
          </cell>
          <cell r="B301" t="str">
            <v>370122197304105899</v>
          </cell>
          <cell r="C301" t="str">
            <v>白塔</v>
          </cell>
          <cell r="D301" t="str">
            <v>饮马村</v>
          </cell>
          <cell r="E301" t="str">
            <v>高海</v>
          </cell>
          <cell r="F301" t="str">
            <v>370122197304105899</v>
          </cell>
          <cell r="G301" t="e">
            <v>#N/A</v>
          </cell>
          <cell r="H301" t="str">
            <v>37012219******5899</v>
          </cell>
          <cell r="I301" t="str">
            <v>新城镇岗位</v>
          </cell>
          <cell r="J301">
            <v>4242</v>
          </cell>
          <cell r="K301">
            <v>4242</v>
          </cell>
          <cell r="L301">
            <v>339.36</v>
          </cell>
          <cell r="M301">
            <v>84.84</v>
          </cell>
          <cell r="N301">
            <v>12.73</v>
          </cell>
          <cell r="O301">
            <v>436.93</v>
          </cell>
          <cell r="P301">
            <v>678.72</v>
          </cell>
          <cell r="Q301">
            <v>339.36</v>
          </cell>
          <cell r="R301">
            <v>16.97</v>
          </cell>
          <cell r="S301">
            <v>29.69</v>
          </cell>
          <cell r="T301">
            <v>1064.74</v>
          </cell>
        </row>
        <row r="302">
          <cell r="A302">
            <v>298</v>
          </cell>
          <cell r="B302" t="str">
            <v>37030419670507621X</v>
          </cell>
          <cell r="C302" t="str">
            <v>白塔</v>
          </cell>
          <cell r="D302" t="str">
            <v>饮马村</v>
          </cell>
          <cell r="E302" t="str">
            <v>马天金</v>
          </cell>
          <cell r="F302" t="str">
            <v>37030419670507621X</v>
          </cell>
          <cell r="G302" t="e">
            <v>#N/A</v>
          </cell>
          <cell r="H302" t="str">
            <v>37030419******621X</v>
          </cell>
          <cell r="I302" t="str">
            <v>新城镇岗位</v>
          </cell>
          <cell r="J302">
            <v>4242</v>
          </cell>
          <cell r="K302">
            <v>4242</v>
          </cell>
          <cell r="L302">
            <v>339.36</v>
          </cell>
          <cell r="M302">
            <v>84.84</v>
          </cell>
          <cell r="N302">
            <v>12.73</v>
          </cell>
          <cell r="O302">
            <v>436.93</v>
          </cell>
          <cell r="P302">
            <v>678.72</v>
          </cell>
          <cell r="Q302">
            <v>339.36</v>
          </cell>
          <cell r="R302">
            <v>16.97</v>
          </cell>
          <cell r="S302">
            <v>29.69</v>
          </cell>
          <cell r="T302">
            <v>1064.74</v>
          </cell>
        </row>
        <row r="303">
          <cell r="A303">
            <v>299</v>
          </cell>
          <cell r="B303" t="str">
            <v>370304197804256229</v>
          </cell>
          <cell r="C303" t="str">
            <v>白塔</v>
          </cell>
          <cell r="D303" t="str">
            <v>饮马村</v>
          </cell>
          <cell r="E303" t="str">
            <v>国玲</v>
          </cell>
          <cell r="F303" t="str">
            <v>370304197804256229</v>
          </cell>
          <cell r="G303" t="e">
            <v>#N/A</v>
          </cell>
          <cell r="H303" t="str">
            <v>37030419******6229</v>
          </cell>
          <cell r="I303" t="str">
            <v>新城镇岗位</v>
          </cell>
          <cell r="J303">
            <v>4242</v>
          </cell>
          <cell r="K303">
            <v>4242</v>
          </cell>
          <cell r="L303">
            <v>339.36</v>
          </cell>
          <cell r="M303">
            <v>84.84</v>
          </cell>
          <cell r="N303">
            <v>12.73</v>
          </cell>
          <cell r="O303">
            <v>436.93</v>
          </cell>
          <cell r="P303">
            <v>678.72</v>
          </cell>
          <cell r="Q303">
            <v>339.36</v>
          </cell>
          <cell r="R303">
            <v>16.97</v>
          </cell>
          <cell r="S303">
            <v>29.69</v>
          </cell>
          <cell r="T303">
            <v>1064.74</v>
          </cell>
        </row>
        <row r="304">
          <cell r="A304">
            <v>300</v>
          </cell>
          <cell r="B304" t="str">
            <v>370304196909286219</v>
          </cell>
          <cell r="C304" t="str">
            <v>白塔</v>
          </cell>
          <cell r="D304" t="str">
            <v>饮马村</v>
          </cell>
          <cell r="E304" t="str">
            <v>张峰</v>
          </cell>
          <cell r="F304" t="str">
            <v>370304196909286219</v>
          </cell>
          <cell r="G304" t="e">
            <v>#N/A</v>
          </cell>
          <cell r="H304" t="str">
            <v>37030419******6219</v>
          </cell>
          <cell r="I304" t="str">
            <v>新城镇岗位</v>
          </cell>
          <cell r="J304">
            <v>4242</v>
          </cell>
          <cell r="K304">
            <v>4242</v>
          </cell>
          <cell r="L304">
            <v>339.36</v>
          </cell>
          <cell r="M304">
            <v>84.84</v>
          </cell>
          <cell r="N304">
            <v>12.73</v>
          </cell>
          <cell r="O304">
            <v>436.93</v>
          </cell>
          <cell r="P304">
            <v>678.72</v>
          </cell>
          <cell r="Q304">
            <v>339.36</v>
          </cell>
          <cell r="R304">
            <v>16.97</v>
          </cell>
          <cell r="S304">
            <v>29.69</v>
          </cell>
          <cell r="T304">
            <v>1064.74</v>
          </cell>
        </row>
        <row r="305">
          <cell r="A305">
            <v>301</v>
          </cell>
          <cell r="B305" t="str">
            <v>370304198207306544</v>
          </cell>
          <cell r="C305" t="str">
            <v>白塔</v>
          </cell>
          <cell r="D305" t="str">
            <v>饮马村</v>
          </cell>
          <cell r="E305" t="str">
            <v>蒋文婷</v>
          </cell>
          <cell r="F305" t="str">
            <v>370304198207306544</v>
          </cell>
          <cell r="G305" t="e">
            <v>#N/A</v>
          </cell>
          <cell r="H305" t="str">
            <v>37030419******6544</v>
          </cell>
          <cell r="I305" t="str">
            <v>新城镇岗位</v>
          </cell>
          <cell r="J305">
            <v>4242</v>
          </cell>
          <cell r="K305">
            <v>4242</v>
          </cell>
          <cell r="L305">
            <v>339.36</v>
          </cell>
          <cell r="M305">
            <v>84.84</v>
          </cell>
          <cell r="N305">
            <v>12.73</v>
          </cell>
          <cell r="O305">
            <v>436.93</v>
          </cell>
          <cell r="P305">
            <v>678.72</v>
          </cell>
          <cell r="Q305">
            <v>339.36</v>
          </cell>
          <cell r="R305">
            <v>16.97</v>
          </cell>
          <cell r="S305">
            <v>29.69</v>
          </cell>
          <cell r="T305">
            <v>1064.74</v>
          </cell>
        </row>
        <row r="306">
          <cell r="A306">
            <v>302</v>
          </cell>
          <cell r="B306" t="str">
            <v>370304197202026215</v>
          </cell>
          <cell r="C306" t="str">
            <v>白塔</v>
          </cell>
          <cell r="D306" t="str">
            <v>大海眼村</v>
          </cell>
          <cell r="E306" t="str">
            <v>曹玉忠</v>
          </cell>
          <cell r="F306" t="str">
            <v>370304197202026215</v>
          </cell>
          <cell r="G306" t="e">
            <v>#N/A</v>
          </cell>
          <cell r="H306" t="str">
            <v>37030419******6215</v>
          </cell>
          <cell r="I306" t="str">
            <v>新城镇岗位</v>
          </cell>
          <cell r="J306">
            <v>4242</v>
          </cell>
          <cell r="K306">
            <v>4242</v>
          </cell>
          <cell r="L306">
            <v>339.36</v>
          </cell>
          <cell r="M306">
            <v>84.84</v>
          </cell>
          <cell r="N306">
            <v>12.73</v>
          </cell>
          <cell r="O306">
            <v>436.93</v>
          </cell>
          <cell r="P306">
            <v>678.72</v>
          </cell>
          <cell r="Q306">
            <v>339.36</v>
          </cell>
          <cell r="R306">
            <v>16.97</v>
          </cell>
          <cell r="S306">
            <v>29.69</v>
          </cell>
          <cell r="T306">
            <v>1064.74</v>
          </cell>
        </row>
        <row r="307">
          <cell r="A307">
            <v>303</v>
          </cell>
          <cell r="B307" t="str">
            <v>370304197903146228</v>
          </cell>
          <cell r="C307" t="str">
            <v>白塔</v>
          </cell>
          <cell r="D307" t="str">
            <v>大海眼村</v>
          </cell>
          <cell r="E307" t="str">
            <v>冯芸</v>
          </cell>
          <cell r="F307" t="str">
            <v>370304197903146228</v>
          </cell>
          <cell r="G307" t="e">
            <v>#N/A</v>
          </cell>
          <cell r="H307" t="str">
            <v>37030419******6228</v>
          </cell>
          <cell r="I307" t="str">
            <v>新城镇岗位</v>
          </cell>
          <cell r="J307">
            <v>4242</v>
          </cell>
          <cell r="K307">
            <v>4242</v>
          </cell>
          <cell r="L307">
            <v>339.36</v>
          </cell>
          <cell r="M307">
            <v>84.84</v>
          </cell>
          <cell r="N307">
            <v>12.73</v>
          </cell>
          <cell r="O307">
            <v>436.93</v>
          </cell>
          <cell r="P307">
            <v>678.72</v>
          </cell>
          <cell r="Q307">
            <v>339.36</v>
          </cell>
          <cell r="R307">
            <v>16.97</v>
          </cell>
          <cell r="S307">
            <v>29.69</v>
          </cell>
          <cell r="T307">
            <v>1064.74</v>
          </cell>
        </row>
        <row r="308">
          <cell r="A308">
            <v>304</v>
          </cell>
          <cell r="B308" t="str">
            <v>370304198105136249</v>
          </cell>
          <cell r="C308" t="str">
            <v>白塔</v>
          </cell>
          <cell r="D308" t="str">
            <v>大海眼村</v>
          </cell>
          <cell r="E308" t="str">
            <v>孙卫</v>
          </cell>
          <cell r="F308" t="str">
            <v>370304198105136249</v>
          </cell>
          <cell r="G308" t="e">
            <v>#N/A</v>
          </cell>
          <cell r="H308" t="str">
            <v>37030419******6249</v>
          </cell>
          <cell r="I308" t="str">
            <v>新城镇岗位</v>
          </cell>
          <cell r="J308">
            <v>4242</v>
          </cell>
          <cell r="K308">
            <v>4242</v>
          </cell>
          <cell r="L308">
            <v>339.36</v>
          </cell>
          <cell r="M308">
            <v>84.84</v>
          </cell>
          <cell r="N308">
            <v>12.73</v>
          </cell>
          <cell r="O308">
            <v>436.93</v>
          </cell>
          <cell r="P308">
            <v>678.72</v>
          </cell>
          <cell r="Q308">
            <v>339.36</v>
          </cell>
          <cell r="R308">
            <v>16.97</v>
          </cell>
          <cell r="S308">
            <v>29.69</v>
          </cell>
          <cell r="T308">
            <v>1064.74</v>
          </cell>
        </row>
        <row r="309">
          <cell r="A309">
            <v>305</v>
          </cell>
          <cell r="B309" t="str">
            <v>37030419810403622X</v>
          </cell>
          <cell r="C309" t="str">
            <v>白塔</v>
          </cell>
          <cell r="D309" t="str">
            <v>南万山村</v>
          </cell>
          <cell r="E309" t="str">
            <v>马伟伟</v>
          </cell>
          <cell r="F309" t="str">
            <v>37030419810403622X</v>
          </cell>
          <cell r="G309" t="e">
            <v>#N/A</v>
          </cell>
          <cell r="H309" t="str">
            <v>37030419******622X</v>
          </cell>
          <cell r="I309" t="str">
            <v>新城镇岗位</v>
          </cell>
          <cell r="J309">
            <v>4242</v>
          </cell>
          <cell r="K309">
            <v>4242</v>
          </cell>
          <cell r="L309">
            <v>339.36</v>
          </cell>
          <cell r="M309">
            <v>84.84</v>
          </cell>
          <cell r="N309">
            <v>12.73</v>
          </cell>
          <cell r="O309">
            <v>436.93</v>
          </cell>
          <cell r="P309">
            <v>678.72</v>
          </cell>
          <cell r="Q309">
            <v>339.36</v>
          </cell>
          <cell r="R309">
            <v>16.97</v>
          </cell>
          <cell r="S309">
            <v>29.69</v>
          </cell>
          <cell r="T309">
            <v>1064.74</v>
          </cell>
        </row>
        <row r="310">
          <cell r="A310">
            <v>306</v>
          </cell>
          <cell r="B310" t="str">
            <v>370304197512246221</v>
          </cell>
          <cell r="C310" t="str">
            <v>白塔</v>
          </cell>
          <cell r="D310" t="str">
            <v>南万山村</v>
          </cell>
          <cell r="E310" t="str">
            <v>路丽</v>
          </cell>
          <cell r="F310" t="str">
            <v>370304197512246221</v>
          </cell>
          <cell r="G310" t="e">
            <v>#N/A</v>
          </cell>
          <cell r="H310" t="str">
            <v>37030419******6221</v>
          </cell>
          <cell r="I310" t="str">
            <v>新城镇岗位</v>
          </cell>
          <cell r="J310">
            <v>4242</v>
          </cell>
          <cell r="K310">
            <v>4242</v>
          </cell>
          <cell r="L310">
            <v>339.36</v>
          </cell>
          <cell r="M310">
            <v>84.84</v>
          </cell>
          <cell r="N310">
            <v>12.73</v>
          </cell>
          <cell r="O310">
            <v>436.93</v>
          </cell>
          <cell r="P310">
            <v>678.72</v>
          </cell>
          <cell r="Q310">
            <v>339.36</v>
          </cell>
          <cell r="R310">
            <v>16.97</v>
          </cell>
          <cell r="S310">
            <v>29.69</v>
          </cell>
          <cell r="T310">
            <v>1064.74</v>
          </cell>
        </row>
        <row r="311">
          <cell r="A311">
            <v>307</v>
          </cell>
          <cell r="B311" t="str">
            <v>370304197903013126</v>
          </cell>
          <cell r="C311" t="str">
            <v>白塔</v>
          </cell>
          <cell r="D311" t="str">
            <v>南万山村</v>
          </cell>
          <cell r="E311" t="str">
            <v>孙风娟</v>
          </cell>
          <cell r="F311" t="str">
            <v>370304197903013126</v>
          </cell>
          <cell r="G311" t="e">
            <v>#N/A</v>
          </cell>
          <cell r="H311" t="str">
            <v>37030419******3126</v>
          </cell>
          <cell r="I311" t="str">
            <v>新城镇岗位</v>
          </cell>
          <cell r="J311">
            <v>4242</v>
          </cell>
          <cell r="K311">
            <v>4242</v>
          </cell>
          <cell r="L311">
            <v>339.36</v>
          </cell>
          <cell r="M311">
            <v>84.84</v>
          </cell>
          <cell r="N311">
            <v>12.73</v>
          </cell>
          <cell r="O311">
            <v>436.93</v>
          </cell>
          <cell r="P311">
            <v>678.72</v>
          </cell>
          <cell r="Q311">
            <v>339.36</v>
          </cell>
          <cell r="R311">
            <v>16.97</v>
          </cell>
          <cell r="S311">
            <v>29.69</v>
          </cell>
          <cell r="T311">
            <v>1064.74</v>
          </cell>
        </row>
        <row r="312">
          <cell r="A312">
            <v>308</v>
          </cell>
          <cell r="B312" t="str">
            <v>370304196808206216</v>
          </cell>
          <cell r="C312" t="str">
            <v>白塔</v>
          </cell>
          <cell r="D312" t="str">
            <v>南万山村</v>
          </cell>
          <cell r="E312" t="str">
            <v>韩克</v>
          </cell>
          <cell r="F312" t="str">
            <v>370304196808206216</v>
          </cell>
          <cell r="G312" t="e">
            <v>#N/A</v>
          </cell>
          <cell r="H312" t="str">
            <v>37030419******6216</v>
          </cell>
          <cell r="I312" t="str">
            <v>新城镇岗位</v>
          </cell>
          <cell r="J312">
            <v>4242</v>
          </cell>
          <cell r="K312">
            <v>4242</v>
          </cell>
          <cell r="L312">
            <v>339.36</v>
          </cell>
          <cell r="M312">
            <v>84.84</v>
          </cell>
          <cell r="N312">
            <v>12.73</v>
          </cell>
          <cell r="O312">
            <v>436.93</v>
          </cell>
          <cell r="P312">
            <v>678.72</v>
          </cell>
          <cell r="Q312">
            <v>339.36</v>
          </cell>
          <cell r="R312">
            <v>16.97</v>
          </cell>
          <cell r="S312">
            <v>29.69</v>
          </cell>
          <cell r="T312">
            <v>1064.74</v>
          </cell>
        </row>
        <row r="313">
          <cell r="A313">
            <v>309</v>
          </cell>
          <cell r="B313" t="str">
            <v>370304197106076212</v>
          </cell>
          <cell r="C313" t="str">
            <v>白塔</v>
          </cell>
          <cell r="D313" t="str">
            <v>南万山村</v>
          </cell>
          <cell r="E313" t="str">
            <v>韩雷祥</v>
          </cell>
          <cell r="F313" t="str">
            <v>370304197106076212</v>
          </cell>
          <cell r="G313" t="e">
            <v>#N/A</v>
          </cell>
          <cell r="H313" t="str">
            <v>37030419******6212</v>
          </cell>
          <cell r="I313" t="str">
            <v>新城镇岗位</v>
          </cell>
          <cell r="J313">
            <v>4242</v>
          </cell>
          <cell r="K313">
            <v>4242</v>
          </cell>
          <cell r="L313">
            <v>339.36</v>
          </cell>
          <cell r="M313">
            <v>84.84</v>
          </cell>
          <cell r="N313">
            <v>12.73</v>
          </cell>
          <cell r="O313">
            <v>436.93</v>
          </cell>
          <cell r="P313">
            <v>678.72</v>
          </cell>
          <cell r="Q313">
            <v>339.36</v>
          </cell>
          <cell r="R313">
            <v>16.97</v>
          </cell>
          <cell r="S313">
            <v>29.69</v>
          </cell>
          <cell r="T313">
            <v>1064.74</v>
          </cell>
        </row>
        <row r="314">
          <cell r="A314">
            <v>310</v>
          </cell>
          <cell r="B314" t="str">
            <v>370304197710076227</v>
          </cell>
          <cell r="C314" t="str">
            <v>白塔</v>
          </cell>
          <cell r="D314" t="str">
            <v>小海眼村</v>
          </cell>
          <cell r="E314" t="str">
            <v>宋淑娟</v>
          </cell>
          <cell r="F314" t="str">
            <v>370304197710076227</v>
          </cell>
          <cell r="G314" t="e">
            <v>#N/A</v>
          </cell>
          <cell r="H314" t="str">
            <v>37030419******6227</v>
          </cell>
          <cell r="I314" t="str">
            <v>新城镇岗位</v>
          </cell>
          <cell r="J314">
            <v>4242</v>
          </cell>
          <cell r="K314">
            <v>4242</v>
          </cell>
          <cell r="L314">
            <v>339.36</v>
          </cell>
          <cell r="M314">
            <v>84.84</v>
          </cell>
          <cell r="N314">
            <v>12.73</v>
          </cell>
          <cell r="O314">
            <v>436.93</v>
          </cell>
          <cell r="P314">
            <v>678.72</v>
          </cell>
          <cell r="Q314">
            <v>339.36</v>
          </cell>
          <cell r="R314">
            <v>16.97</v>
          </cell>
          <cell r="S314">
            <v>29.69</v>
          </cell>
          <cell r="T314">
            <v>1064.74</v>
          </cell>
        </row>
        <row r="315">
          <cell r="A315">
            <v>311</v>
          </cell>
          <cell r="B315" t="str">
            <v>372321197604039420</v>
          </cell>
          <cell r="C315" t="str">
            <v>白塔</v>
          </cell>
          <cell r="D315" t="str">
            <v>小海眼村</v>
          </cell>
          <cell r="E315" t="str">
            <v>熊秀红</v>
          </cell>
          <cell r="F315" t="str">
            <v>372321197604039420</v>
          </cell>
          <cell r="G315" t="e">
            <v>#N/A</v>
          </cell>
          <cell r="H315" t="str">
            <v>37232119******9420</v>
          </cell>
          <cell r="I315" t="str">
            <v>新城镇岗位</v>
          </cell>
          <cell r="J315">
            <v>4242</v>
          </cell>
          <cell r="K315">
            <v>4242</v>
          </cell>
          <cell r="L315">
            <v>339.36</v>
          </cell>
          <cell r="M315">
            <v>84.84</v>
          </cell>
          <cell r="N315">
            <v>12.73</v>
          </cell>
          <cell r="O315">
            <v>436.93</v>
          </cell>
          <cell r="P315">
            <v>678.72</v>
          </cell>
          <cell r="Q315">
            <v>339.36</v>
          </cell>
          <cell r="R315">
            <v>16.97</v>
          </cell>
          <cell r="S315">
            <v>29.69</v>
          </cell>
          <cell r="T315">
            <v>1064.74</v>
          </cell>
        </row>
        <row r="316">
          <cell r="A316">
            <v>312</v>
          </cell>
          <cell r="B316" t="str">
            <v>370302197902211742</v>
          </cell>
          <cell r="C316" t="str">
            <v>白塔</v>
          </cell>
          <cell r="D316" t="str">
            <v>小海眼村</v>
          </cell>
          <cell r="E316" t="str">
            <v>孙玉芬</v>
          </cell>
          <cell r="F316" t="str">
            <v>370302197902211742</v>
          </cell>
          <cell r="G316" t="e">
            <v>#N/A</v>
          </cell>
          <cell r="H316" t="str">
            <v>37030219******1742</v>
          </cell>
          <cell r="I316" t="str">
            <v>新城镇岗位</v>
          </cell>
          <cell r="J316">
            <v>4242</v>
          </cell>
          <cell r="K316">
            <v>4242</v>
          </cell>
          <cell r="L316">
            <v>339.36</v>
          </cell>
          <cell r="M316">
            <v>84.84</v>
          </cell>
          <cell r="N316">
            <v>12.73</v>
          </cell>
          <cell r="O316">
            <v>436.93</v>
          </cell>
          <cell r="P316">
            <v>678.72</v>
          </cell>
          <cell r="Q316">
            <v>339.36</v>
          </cell>
          <cell r="R316">
            <v>16.97</v>
          </cell>
          <cell r="S316">
            <v>29.69</v>
          </cell>
          <cell r="T316">
            <v>1064.74</v>
          </cell>
        </row>
        <row r="317">
          <cell r="A317">
            <v>313</v>
          </cell>
          <cell r="B317" t="str">
            <v>370304198002046224</v>
          </cell>
          <cell r="C317" t="str">
            <v>白塔</v>
          </cell>
          <cell r="D317" t="str">
            <v>西阿村</v>
          </cell>
          <cell r="E317" t="str">
            <v>李燕</v>
          </cell>
          <cell r="F317" t="str">
            <v>370304198002046224</v>
          </cell>
          <cell r="G317" t="e">
            <v>#N/A</v>
          </cell>
          <cell r="H317" t="str">
            <v>37030419******6224</v>
          </cell>
          <cell r="I317" t="str">
            <v>新城镇岗位</v>
          </cell>
          <cell r="J317">
            <v>4242</v>
          </cell>
          <cell r="K317">
            <v>4242</v>
          </cell>
          <cell r="L317">
            <v>339.36</v>
          </cell>
          <cell r="M317">
            <v>84.84</v>
          </cell>
          <cell r="N317">
            <v>12.73</v>
          </cell>
          <cell r="O317">
            <v>436.93</v>
          </cell>
          <cell r="P317">
            <v>678.72</v>
          </cell>
          <cell r="Q317">
            <v>339.36</v>
          </cell>
          <cell r="R317">
            <v>16.97</v>
          </cell>
          <cell r="S317">
            <v>29.69</v>
          </cell>
          <cell r="T317">
            <v>1064.74</v>
          </cell>
        </row>
        <row r="318">
          <cell r="A318">
            <v>314</v>
          </cell>
          <cell r="B318" t="str">
            <v>370304197710123126</v>
          </cell>
          <cell r="C318" t="str">
            <v>白塔</v>
          </cell>
          <cell r="D318" t="str">
            <v>小庄</v>
          </cell>
          <cell r="E318" t="str">
            <v>刘艳梅</v>
          </cell>
          <cell r="F318" t="str">
            <v>370304197710123126</v>
          </cell>
          <cell r="G318" t="e">
            <v>#N/A</v>
          </cell>
          <cell r="H318" t="str">
            <v>37030419******3126</v>
          </cell>
          <cell r="I318" t="str">
            <v>新城镇岗位</v>
          </cell>
          <cell r="J318">
            <v>4242</v>
          </cell>
          <cell r="K318">
            <v>4242</v>
          </cell>
          <cell r="L318">
            <v>339.36</v>
          </cell>
          <cell r="M318">
            <v>84.84</v>
          </cell>
          <cell r="N318">
            <v>12.73</v>
          </cell>
          <cell r="O318">
            <v>436.93</v>
          </cell>
          <cell r="P318">
            <v>678.72</v>
          </cell>
          <cell r="Q318">
            <v>339.36</v>
          </cell>
          <cell r="R318">
            <v>16.97</v>
          </cell>
          <cell r="S318">
            <v>29.69</v>
          </cell>
          <cell r="T318">
            <v>1064.74</v>
          </cell>
        </row>
        <row r="319">
          <cell r="A319">
            <v>315</v>
          </cell>
          <cell r="B319" t="str">
            <v>370304196805266213</v>
          </cell>
          <cell r="C319" t="str">
            <v>白塔</v>
          </cell>
          <cell r="D319" t="str">
            <v>小梁庄村</v>
          </cell>
          <cell r="E319" t="str">
            <v>梁胜玉</v>
          </cell>
          <cell r="F319" t="str">
            <v>370304196805266213</v>
          </cell>
          <cell r="G319" t="e">
            <v>#N/A</v>
          </cell>
          <cell r="H319" t="str">
            <v>37030419******6213</v>
          </cell>
          <cell r="I319" t="str">
            <v>新城镇岗位</v>
          </cell>
          <cell r="J319">
            <v>4242</v>
          </cell>
          <cell r="K319">
            <v>4242</v>
          </cell>
          <cell r="L319">
            <v>339.36</v>
          </cell>
          <cell r="M319">
            <v>84.84</v>
          </cell>
          <cell r="N319">
            <v>12.73</v>
          </cell>
          <cell r="O319">
            <v>436.93</v>
          </cell>
          <cell r="P319">
            <v>678.72</v>
          </cell>
          <cell r="Q319">
            <v>339.36</v>
          </cell>
          <cell r="R319">
            <v>16.97</v>
          </cell>
          <cell r="S319">
            <v>29.69</v>
          </cell>
          <cell r="T319">
            <v>1064.74</v>
          </cell>
        </row>
        <row r="320">
          <cell r="A320">
            <v>316</v>
          </cell>
          <cell r="B320" t="str">
            <v>370304196905206218</v>
          </cell>
          <cell r="C320" t="str">
            <v>白塔</v>
          </cell>
          <cell r="D320" t="str">
            <v>小梁庄村</v>
          </cell>
          <cell r="E320" t="str">
            <v>薛勇</v>
          </cell>
          <cell r="F320" t="str">
            <v>370304196905206218</v>
          </cell>
          <cell r="G320" t="e">
            <v>#N/A</v>
          </cell>
          <cell r="H320" t="str">
            <v>37030419******6218</v>
          </cell>
          <cell r="I320" t="str">
            <v>新城镇岗位</v>
          </cell>
          <cell r="J320">
            <v>4242</v>
          </cell>
          <cell r="K320">
            <v>4242</v>
          </cell>
          <cell r="L320">
            <v>339.36</v>
          </cell>
          <cell r="M320">
            <v>84.84</v>
          </cell>
          <cell r="N320">
            <v>12.73</v>
          </cell>
          <cell r="O320">
            <v>436.93</v>
          </cell>
          <cell r="P320">
            <v>678.72</v>
          </cell>
          <cell r="Q320">
            <v>339.36</v>
          </cell>
          <cell r="R320">
            <v>16.97</v>
          </cell>
          <cell r="S320">
            <v>29.69</v>
          </cell>
          <cell r="T320">
            <v>1064.74</v>
          </cell>
        </row>
        <row r="321">
          <cell r="A321">
            <v>317</v>
          </cell>
          <cell r="B321" t="str">
            <v>370304196605296231</v>
          </cell>
          <cell r="C321" t="str">
            <v>白塔</v>
          </cell>
          <cell r="D321" t="str">
            <v>小梁庄村</v>
          </cell>
          <cell r="E321" t="str">
            <v>薛仲山</v>
          </cell>
          <cell r="F321" t="str">
            <v>370304196605296231</v>
          </cell>
          <cell r="G321" t="e">
            <v>#N/A</v>
          </cell>
          <cell r="H321" t="str">
            <v>37030419******6231</v>
          </cell>
          <cell r="I321" t="str">
            <v>新城镇岗位</v>
          </cell>
          <cell r="J321">
            <v>4242</v>
          </cell>
          <cell r="K321">
            <v>4242</v>
          </cell>
          <cell r="L321">
            <v>339.36</v>
          </cell>
          <cell r="M321">
            <v>84.84</v>
          </cell>
          <cell r="N321">
            <v>12.73</v>
          </cell>
          <cell r="O321">
            <v>436.93</v>
          </cell>
          <cell r="P321">
            <v>678.72</v>
          </cell>
          <cell r="Q321">
            <v>339.36</v>
          </cell>
          <cell r="R321">
            <v>16.97</v>
          </cell>
          <cell r="S321">
            <v>29.69</v>
          </cell>
          <cell r="T321">
            <v>1064.74</v>
          </cell>
        </row>
        <row r="322">
          <cell r="A322">
            <v>318</v>
          </cell>
          <cell r="B322" t="str">
            <v>370304198307301329</v>
          </cell>
          <cell r="C322" t="str">
            <v>白塔</v>
          </cell>
          <cell r="D322" t="str">
            <v>小梁庄村</v>
          </cell>
          <cell r="E322" t="str">
            <v>薛婷</v>
          </cell>
          <cell r="F322" t="str">
            <v>370304198307301329</v>
          </cell>
          <cell r="G322" t="e">
            <v>#N/A</v>
          </cell>
          <cell r="H322" t="str">
            <v>37030419******1329</v>
          </cell>
          <cell r="I322" t="str">
            <v>新城镇岗位</v>
          </cell>
          <cell r="J322">
            <v>4242</v>
          </cell>
          <cell r="K322">
            <v>4242</v>
          </cell>
          <cell r="L322">
            <v>339.36</v>
          </cell>
          <cell r="M322">
            <v>84.84</v>
          </cell>
          <cell r="N322">
            <v>12.73</v>
          </cell>
          <cell r="O322">
            <v>436.93</v>
          </cell>
          <cell r="P322">
            <v>678.72</v>
          </cell>
          <cell r="Q322">
            <v>339.36</v>
          </cell>
          <cell r="R322">
            <v>16.97</v>
          </cell>
          <cell r="S322">
            <v>29.69</v>
          </cell>
          <cell r="T322">
            <v>1064.74</v>
          </cell>
        </row>
        <row r="323">
          <cell r="A323">
            <v>319</v>
          </cell>
          <cell r="B323" t="str">
            <v>370304198107025147</v>
          </cell>
          <cell r="C323" t="str">
            <v>白塔</v>
          </cell>
          <cell r="D323" t="str">
            <v>小梁庄村</v>
          </cell>
          <cell r="E323" t="str">
            <v>任玲玲</v>
          </cell>
          <cell r="F323" t="str">
            <v>370304198107025147</v>
          </cell>
          <cell r="G323" t="e">
            <v>#N/A</v>
          </cell>
          <cell r="H323" t="str">
            <v>37030419******5147</v>
          </cell>
          <cell r="I323" t="str">
            <v>新城镇岗位</v>
          </cell>
          <cell r="J323">
            <v>4242</v>
          </cell>
          <cell r="K323">
            <v>4242</v>
          </cell>
          <cell r="L323">
            <v>339.36</v>
          </cell>
          <cell r="M323">
            <v>84.84</v>
          </cell>
          <cell r="N323">
            <v>12.73</v>
          </cell>
          <cell r="O323">
            <v>436.93</v>
          </cell>
          <cell r="P323">
            <v>678.72</v>
          </cell>
          <cell r="Q323">
            <v>339.36</v>
          </cell>
          <cell r="R323">
            <v>16.97</v>
          </cell>
          <cell r="S323">
            <v>29.69</v>
          </cell>
          <cell r="T323">
            <v>1064.74</v>
          </cell>
        </row>
        <row r="324">
          <cell r="A324">
            <v>320</v>
          </cell>
          <cell r="B324" t="str">
            <v>370304196807106213</v>
          </cell>
          <cell r="C324" t="str">
            <v>白塔</v>
          </cell>
          <cell r="D324" t="str">
            <v>小梁庄村</v>
          </cell>
          <cell r="E324" t="str">
            <v>梁绪刚</v>
          </cell>
          <cell r="F324" t="str">
            <v>370304196807106213</v>
          </cell>
          <cell r="G324" t="e">
            <v>#N/A</v>
          </cell>
          <cell r="H324" t="str">
            <v>37030419******6213</v>
          </cell>
          <cell r="I324" t="str">
            <v>新城镇岗位</v>
          </cell>
          <cell r="J324">
            <v>4242</v>
          </cell>
          <cell r="K324">
            <v>4242</v>
          </cell>
          <cell r="L324">
            <v>339.36</v>
          </cell>
          <cell r="M324">
            <v>84.84</v>
          </cell>
          <cell r="N324">
            <v>12.73</v>
          </cell>
          <cell r="O324">
            <v>436.93</v>
          </cell>
          <cell r="P324">
            <v>678.72</v>
          </cell>
          <cell r="Q324">
            <v>339.36</v>
          </cell>
          <cell r="R324">
            <v>16.97</v>
          </cell>
          <cell r="S324">
            <v>29.69</v>
          </cell>
          <cell r="T324">
            <v>1064.74</v>
          </cell>
        </row>
        <row r="325">
          <cell r="A325">
            <v>321</v>
          </cell>
          <cell r="B325" t="str">
            <v>370304196906086254</v>
          </cell>
          <cell r="C325" t="str">
            <v>白塔</v>
          </cell>
          <cell r="D325" t="str">
            <v>小梁庄村</v>
          </cell>
          <cell r="E325" t="str">
            <v>梁志刚</v>
          </cell>
          <cell r="F325" t="str">
            <v>370304196906086254</v>
          </cell>
          <cell r="G325" t="e">
            <v>#N/A</v>
          </cell>
          <cell r="H325" t="str">
            <v>37030419******6254</v>
          </cell>
          <cell r="I325" t="str">
            <v>新城镇岗位</v>
          </cell>
          <cell r="J325">
            <v>4242</v>
          </cell>
          <cell r="K325">
            <v>4242</v>
          </cell>
          <cell r="L325">
            <v>339.36</v>
          </cell>
          <cell r="M325">
            <v>84.84</v>
          </cell>
          <cell r="N325">
            <v>12.73</v>
          </cell>
          <cell r="O325">
            <v>436.93</v>
          </cell>
          <cell r="P325">
            <v>678.72</v>
          </cell>
          <cell r="Q325">
            <v>339.36</v>
          </cell>
          <cell r="R325">
            <v>16.97</v>
          </cell>
          <cell r="S325">
            <v>29.69</v>
          </cell>
          <cell r="T325">
            <v>1064.74</v>
          </cell>
        </row>
        <row r="326">
          <cell r="A326">
            <v>322</v>
          </cell>
          <cell r="B326" t="str">
            <v>370304196502093116</v>
          </cell>
          <cell r="C326" t="str">
            <v>白塔</v>
          </cell>
          <cell r="D326" t="str">
            <v>簸箕掌村</v>
          </cell>
          <cell r="E326" t="str">
            <v>余军</v>
          </cell>
          <cell r="F326" t="str">
            <v>370304196502093116</v>
          </cell>
          <cell r="G326" t="e">
            <v>#N/A</v>
          </cell>
          <cell r="H326" t="str">
            <v>37030419******3116</v>
          </cell>
          <cell r="I326" t="str">
            <v>新城镇岗位</v>
          </cell>
          <cell r="J326">
            <v>4242</v>
          </cell>
          <cell r="K326">
            <v>4242</v>
          </cell>
          <cell r="L326">
            <v>339.36</v>
          </cell>
          <cell r="M326">
            <v>84.84</v>
          </cell>
          <cell r="N326">
            <v>12.73</v>
          </cell>
          <cell r="O326">
            <v>436.93</v>
          </cell>
          <cell r="P326">
            <v>678.72</v>
          </cell>
          <cell r="Q326">
            <v>339.36</v>
          </cell>
          <cell r="R326">
            <v>16.97</v>
          </cell>
          <cell r="S326">
            <v>29.69</v>
          </cell>
          <cell r="T326">
            <v>1064.74</v>
          </cell>
        </row>
        <row r="327">
          <cell r="A327">
            <v>323</v>
          </cell>
          <cell r="B327" t="str">
            <v>370304198301063120</v>
          </cell>
          <cell r="C327" t="str">
            <v>白塔</v>
          </cell>
          <cell r="D327" t="str">
            <v>簸箕掌村</v>
          </cell>
          <cell r="E327" t="str">
            <v>宋莉莉</v>
          </cell>
          <cell r="F327" t="str">
            <v>370304198301063120</v>
          </cell>
          <cell r="G327" t="e">
            <v>#N/A</v>
          </cell>
          <cell r="H327" t="str">
            <v>37030419******3120</v>
          </cell>
          <cell r="I327" t="str">
            <v>新城镇岗位</v>
          </cell>
          <cell r="J327">
            <v>4242</v>
          </cell>
          <cell r="K327">
            <v>4242</v>
          </cell>
          <cell r="L327">
            <v>339.36</v>
          </cell>
          <cell r="M327">
            <v>84.84</v>
          </cell>
          <cell r="N327">
            <v>12.73</v>
          </cell>
          <cell r="O327">
            <v>436.93</v>
          </cell>
          <cell r="P327">
            <v>678.72</v>
          </cell>
          <cell r="Q327">
            <v>339.36</v>
          </cell>
          <cell r="R327">
            <v>16.97</v>
          </cell>
          <cell r="S327">
            <v>29.69</v>
          </cell>
          <cell r="T327">
            <v>1064.74</v>
          </cell>
        </row>
        <row r="328">
          <cell r="A328">
            <v>324</v>
          </cell>
          <cell r="B328" t="str">
            <v>370304198201063123</v>
          </cell>
          <cell r="C328" t="str">
            <v>白塔</v>
          </cell>
          <cell r="D328" t="str">
            <v>簸箕掌村</v>
          </cell>
          <cell r="E328" t="str">
            <v>吴晓</v>
          </cell>
          <cell r="F328" t="str">
            <v>370304198201063123</v>
          </cell>
          <cell r="G328" t="e">
            <v>#N/A</v>
          </cell>
          <cell r="H328" t="str">
            <v>37030419******3123</v>
          </cell>
          <cell r="I328" t="str">
            <v>新城镇岗位</v>
          </cell>
          <cell r="J328">
            <v>4242</v>
          </cell>
          <cell r="K328">
            <v>4242</v>
          </cell>
          <cell r="L328">
            <v>339.36</v>
          </cell>
          <cell r="M328">
            <v>84.84</v>
          </cell>
          <cell r="N328">
            <v>12.73</v>
          </cell>
          <cell r="O328">
            <v>436.93</v>
          </cell>
          <cell r="P328">
            <v>678.72</v>
          </cell>
          <cell r="Q328">
            <v>339.36</v>
          </cell>
          <cell r="R328">
            <v>16.97</v>
          </cell>
          <cell r="S328">
            <v>29.69</v>
          </cell>
          <cell r="T328">
            <v>1064.74</v>
          </cell>
        </row>
        <row r="329">
          <cell r="A329">
            <v>325</v>
          </cell>
          <cell r="B329" t="str">
            <v>370725198202191489</v>
          </cell>
          <cell r="C329" t="str">
            <v>白塔</v>
          </cell>
          <cell r="D329" t="str">
            <v>簸箕掌村</v>
          </cell>
          <cell r="E329" t="str">
            <v>周艳芹</v>
          </cell>
          <cell r="F329" t="str">
            <v>370725198202191489</v>
          </cell>
          <cell r="G329" t="e">
            <v>#N/A</v>
          </cell>
          <cell r="H329" t="str">
            <v>37072519******1489</v>
          </cell>
          <cell r="I329" t="str">
            <v>新城镇岗位</v>
          </cell>
          <cell r="J329">
            <v>4242</v>
          </cell>
          <cell r="K329">
            <v>4242</v>
          </cell>
          <cell r="L329">
            <v>339.36</v>
          </cell>
          <cell r="M329">
            <v>84.84</v>
          </cell>
          <cell r="N329">
            <v>12.73</v>
          </cell>
          <cell r="O329">
            <v>436.93</v>
          </cell>
          <cell r="P329">
            <v>678.72</v>
          </cell>
          <cell r="Q329">
            <v>339.36</v>
          </cell>
          <cell r="R329">
            <v>16.97</v>
          </cell>
          <cell r="S329">
            <v>29.69</v>
          </cell>
          <cell r="T329">
            <v>1064.74</v>
          </cell>
        </row>
        <row r="330">
          <cell r="A330">
            <v>326</v>
          </cell>
          <cell r="B330" t="str">
            <v>370304196705273117</v>
          </cell>
          <cell r="C330" t="str">
            <v>白塔</v>
          </cell>
          <cell r="D330" t="str">
            <v>簸箕掌村</v>
          </cell>
          <cell r="E330" t="str">
            <v>王双庆</v>
          </cell>
          <cell r="F330" t="str">
            <v>370304196705273117</v>
          </cell>
          <cell r="G330" t="e">
            <v>#N/A</v>
          </cell>
          <cell r="H330" t="str">
            <v>37030419******3117</v>
          </cell>
          <cell r="I330" t="str">
            <v>新城镇岗位</v>
          </cell>
          <cell r="J330">
            <v>4242</v>
          </cell>
          <cell r="K330">
            <v>4242</v>
          </cell>
          <cell r="L330">
            <v>339.36</v>
          </cell>
          <cell r="M330">
            <v>84.84</v>
          </cell>
          <cell r="N330">
            <v>12.73</v>
          </cell>
          <cell r="O330">
            <v>436.93</v>
          </cell>
          <cell r="P330">
            <v>678.72</v>
          </cell>
          <cell r="Q330">
            <v>339.36</v>
          </cell>
          <cell r="R330">
            <v>16.97</v>
          </cell>
          <cell r="S330">
            <v>29.69</v>
          </cell>
          <cell r="T330">
            <v>1064.74</v>
          </cell>
        </row>
        <row r="331">
          <cell r="A331">
            <v>327</v>
          </cell>
          <cell r="B331" t="str">
            <v>37030419660329315X</v>
          </cell>
          <cell r="C331" t="str">
            <v>白塔</v>
          </cell>
          <cell r="D331" t="str">
            <v>掩的村</v>
          </cell>
          <cell r="E331" t="str">
            <v>赵法忠</v>
          </cell>
          <cell r="F331" t="str">
            <v>37030419660329315X</v>
          </cell>
          <cell r="G331" t="e">
            <v>#N/A</v>
          </cell>
          <cell r="H331" t="str">
            <v>37030419******315X</v>
          </cell>
          <cell r="I331" t="str">
            <v>新城镇岗位</v>
          </cell>
          <cell r="J331">
            <v>4242</v>
          </cell>
          <cell r="K331">
            <v>4242</v>
          </cell>
          <cell r="L331">
            <v>339.36</v>
          </cell>
          <cell r="M331">
            <v>84.84</v>
          </cell>
          <cell r="N331">
            <v>12.73</v>
          </cell>
          <cell r="O331">
            <v>436.93</v>
          </cell>
          <cell r="P331">
            <v>678.72</v>
          </cell>
          <cell r="Q331">
            <v>339.36</v>
          </cell>
          <cell r="R331">
            <v>16.97</v>
          </cell>
          <cell r="S331">
            <v>29.69</v>
          </cell>
          <cell r="T331">
            <v>1064.74</v>
          </cell>
        </row>
        <row r="332">
          <cell r="A332">
            <v>328</v>
          </cell>
          <cell r="B332" t="str">
            <v>370304197410203124</v>
          </cell>
          <cell r="C332" t="str">
            <v>白塔</v>
          </cell>
          <cell r="D332" t="str">
            <v>掩的村</v>
          </cell>
          <cell r="E332" t="str">
            <v>王志红</v>
          </cell>
          <cell r="F332" t="str">
            <v>370304197410203124</v>
          </cell>
          <cell r="G332" t="e">
            <v>#N/A</v>
          </cell>
          <cell r="H332" t="str">
            <v>37030419******3124</v>
          </cell>
          <cell r="I332" t="str">
            <v>新城镇岗位</v>
          </cell>
          <cell r="J332">
            <v>4242</v>
          </cell>
          <cell r="K332">
            <v>4242</v>
          </cell>
          <cell r="L332">
            <v>339.36</v>
          </cell>
          <cell r="M332">
            <v>84.84</v>
          </cell>
          <cell r="N332">
            <v>12.73</v>
          </cell>
          <cell r="O332">
            <v>436.93</v>
          </cell>
          <cell r="P332">
            <v>678.72</v>
          </cell>
          <cell r="Q332">
            <v>339.36</v>
          </cell>
          <cell r="R332">
            <v>16.97</v>
          </cell>
          <cell r="S332">
            <v>29.69</v>
          </cell>
          <cell r="T332">
            <v>1064.74</v>
          </cell>
        </row>
        <row r="333">
          <cell r="A333">
            <v>329</v>
          </cell>
          <cell r="B333" t="str">
            <v>370304197605033145</v>
          </cell>
          <cell r="C333" t="str">
            <v>白塔</v>
          </cell>
          <cell r="D333" t="str">
            <v>掩的村</v>
          </cell>
          <cell r="E333" t="str">
            <v>王玲</v>
          </cell>
          <cell r="F333" t="str">
            <v>370304197605033145</v>
          </cell>
          <cell r="G333" t="e">
            <v>#N/A</v>
          </cell>
          <cell r="H333" t="str">
            <v>37030419******3145</v>
          </cell>
          <cell r="I333" t="str">
            <v>新城镇岗位</v>
          </cell>
          <cell r="J333">
            <v>4242</v>
          </cell>
          <cell r="K333">
            <v>4242</v>
          </cell>
          <cell r="L333">
            <v>339.36</v>
          </cell>
          <cell r="M333">
            <v>84.84</v>
          </cell>
          <cell r="N333">
            <v>12.73</v>
          </cell>
          <cell r="O333">
            <v>436.93</v>
          </cell>
          <cell r="P333">
            <v>678.72</v>
          </cell>
          <cell r="Q333">
            <v>339.36</v>
          </cell>
          <cell r="R333">
            <v>16.97</v>
          </cell>
          <cell r="S333">
            <v>29.69</v>
          </cell>
          <cell r="T333">
            <v>1064.74</v>
          </cell>
        </row>
        <row r="334">
          <cell r="A334">
            <v>330</v>
          </cell>
          <cell r="B334" t="str">
            <v>370304197910306226</v>
          </cell>
          <cell r="C334" t="str">
            <v>白塔</v>
          </cell>
          <cell r="D334" t="str">
            <v>因阜村</v>
          </cell>
          <cell r="E334" t="str">
            <v>孙雪英</v>
          </cell>
          <cell r="F334" t="str">
            <v>370304197910306226</v>
          </cell>
          <cell r="G334" t="e">
            <v>#N/A</v>
          </cell>
          <cell r="H334" t="str">
            <v>37030419******6226</v>
          </cell>
          <cell r="I334" t="str">
            <v>新城镇岗位</v>
          </cell>
          <cell r="J334">
            <v>4242</v>
          </cell>
          <cell r="K334">
            <v>4242</v>
          </cell>
          <cell r="L334">
            <v>339.36</v>
          </cell>
          <cell r="M334">
            <v>84.84</v>
          </cell>
          <cell r="N334">
            <v>12.73</v>
          </cell>
          <cell r="O334">
            <v>436.93</v>
          </cell>
          <cell r="P334">
            <v>678.72</v>
          </cell>
          <cell r="Q334">
            <v>339.36</v>
          </cell>
          <cell r="R334">
            <v>16.97</v>
          </cell>
          <cell r="S334">
            <v>29.69</v>
          </cell>
          <cell r="T334">
            <v>1064.74</v>
          </cell>
        </row>
        <row r="335">
          <cell r="A335">
            <v>331</v>
          </cell>
          <cell r="B335" t="str">
            <v>370304196503093118</v>
          </cell>
          <cell r="C335" t="str">
            <v>白塔</v>
          </cell>
          <cell r="D335" t="str">
            <v>永安</v>
          </cell>
          <cell r="E335" t="str">
            <v>徐成东</v>
          </cell>
          <cell r="F335" t="str">
            <v>370304196503093118</v>
          </cell>
          <cell r="G335" t="e">
            <v>#N/A</v>
          </cell>
          <cell r="H335" t="str">
            <v>37030419******3118</v>
          </cell>
          <cell r="I335" t="str">
            <v>新城镇岗位</v>
          </cell>
          <cell r="J335">
            <v>4242</v>
          </cell>
          <cell r="K335">
            <v>4242</v>
          </cell>
          <cell r="L335">
            <v>339.36</v>
          </cell>
          <cell r="M335">
            <v>84.84</v>
          </cell>
          <cell r="N335">
            <v>12.73</v>
          </cell>
          <cell r="O335">
            <v>436.93</v>
          </cell>
          <cell r="P335">
            <v>678.72</v>
          </cell>
          <cell r="Q335">
            <v>339.36</v>
          </cell>
          <cell r="R335">
            <v>16.97</v>
          </cell>
          <cell r="S335">
            <v>29.69</v>
          </cell>
          <cell r="T335">
            <v>1064.74</v>
          </cell>
        </row>
        <row r="336">
          <cell r="A336">
            <v>332</v>
          </cell>
          <cell r="B336" t="str">
            <v>370304197801060642</v>
          </cell>
          <cell r="C336" t="str">
            <v>白塔</v>
          </cell>
          <cell r="D336" t="str">
            <v>永安</v>
          </cell>
          <cell r="E336" t="str">
            <v>刘婷</v>
          </cell>
          <cell r="F336" t="str">
            <v>370304197801060642</v>
          </cell>
          <cell r="G336" t="e">
            <v>#N/A</v>
          </cell>
          <cell r="H336" t="str">
            <v>37030419******0642</v>
          </cell>
          <cell r="I336" t="str">
            <v>新城镇岗位</v>
          </cell>
          <cell r="J336">
            <v>4242</v>
          </cell>
          <cell r="K336">
            <v>4242</v>
          </cell>
          <cell r="L336">
            <v>339.36</v>
          </cell>
          <cell r="M336">
            <v>84.84</v>
          </cell>
          <cell r="N336">
            <v>12.73</v>
          </cell>
          <cell r="O336">
            <v>436.93</v>
          </cell>
          <cell r="P336">
            <v>678.72</v>
          </cell>
          <cell r="Q336">
            <v>339.36</v>
          </cell>
          <cell r="R336">
            <v>16.97</v>
          </cell>
          <cell r="S336">
            <v>29.69</v>
          </cell>
          <cell r="T336">
            <v>1064.74</v>
          </cell>
        </row>
        <row r="337">
          <cell r="A337">
            <v>333</v>
          </cell>
          <cell r="B337" t="str">
            <v>370304197806216220</v>
          </cell>
          <cell r="C337" t="str">
            <v>白塔</v>
          </cell>
          <cell r="D337" t="str">
            <v>小店村</v>
          </cell>
          <cell r="E337" t="str">
            <v>孙静</v>
          </cell>
          <cell r="F337" t="str">
            <v>370304197806216220</v>
          </cell>
          <cell r="G337" t="e">
            <v>#N/A</v>
          </cell>
          <cell r="H337" t="str">
            <v>37030419******6220</v>
          </cell>
          <cell r="I337" t="str">
            <v>新城镇岗位</v>
          </cell>
          <cell r="J337">
            <v>4242</v>
          </cell>
          <cell r="K337">
            <v>4242</v>
          </cell>
          <cell r="L337">
            <v>339.36</v>
          </cell>
          <cell r="M337">
            <v>84.84</v>
          </cell>
          <cell r="N337">
            <v>12.73</v>
          </cell>
          <cell r="O337">
            <v>436.93</v>
          </cell>
          <cell r="P337">
            <v>678.72</v>
          </cell>
          <cell r="Q337">
            <v>339.36</v>
          </cell>
          <cell r="R337">
            <v>16.97</v>
          </cell>
          <cell r="S337">
            <v>29.69</v>
          </cell>
          <cell r="T337">
            <v>1064.74</v>
          </cell>
        </row>
        <row r="338">
          <cell r="A338">
            <v>334</v>
          </cell>
          <cell r="B338" t="str">
            <v>370304197810026243</v>
          </cell>
          <cell r="C338" t="str">
            <v>白塔</v>
          </cell>
          <cell r="D338" t="str">
            <v>小店村</v>
          </cell>
          <cell r="E338" t="str">
            <v>国杰</v>
          </cell>
          <cell r="F338" t="str">
            <v>370304197810026243</v>
          </cell>
          <cell r="G338" t="e">
            <v>#N/A</v>
          </cell>
          <cell r="H338" t="str">
            <v>37030419******6243</v>
          </cell>
          <cell r="I338" t="str">
            <v>新城镇岗位</v>
          </cell>
          <cell r="J338">
            <v>4242</v>
          </cell>
          <cell r="K338">
            <v>4242</v>
          </cell>
          <cell r="L338">
            <v>339.36</v>
          </cell>
          <cell r="M338">
            <v>84.84</v>
          </cell>
          <cell r="N338">
            <v>12.73</v>
          </cell>
          <cell r="O338">
            <v>436.93</v>
          </cell>
          <cell r="P338">
            <v>678.72</v>
          </cell>
          <cell r="Q338">
            <v>339.36</v>
          </cell>
          <cell r="R338">
            <v>16.97</v>
          </cell>
          <cell r="S338">
            <v>29.69</v>
          </cell>
          <cell r="T338">
            <v>1064.74</v>
          </cell>
        </row>
        <row r="339">
          <cell r="A339">
            <v>335</v>
          </cell>
          <cell r="B339" t="str">
            <v>370304196803246219</v>
          </cell>
          <cell r="C339" t="str">
            <v>白塔</v>
          </cell>
          <cell r="D339" t="str">
            <v>小店村</v>
          </cell>
          <cell r="E339" t="str">
            <v>李孔征</v>
          </cell>
          <cell r="F339" t="str">
            <v>370304196803246219</v>
          </cell>
          <cell r="G339" t="e">
            <v>#N/A</v>
          </cell>
          <cell r="H339" t="str">
            <v>37030419******6219</v>
          </cell>
          <cell r="I339" t="str">
            <v>新城镇岗位</v>
          </cell>
          <cell r="J339">
            <v>4242</v>
          </cell>
          <cell r="K339">
            <v>4242</v>
          </cell>
          <cell r="L339">
            <v>339.36</v>
          </cell>
          <cell r="M339">
            <v>84.84</v>
          </cell>
          <cell r="N339">
            <v>12.73</v>
          </cell>
          <cell r="O339">
            <v>436.93</v>
          </cell>
          <cell r="P339">
            <v>678.72</v>
          </cell>
          <cell r="Q339">
            <v>339.36</v>
          </cell>
          <cell r="R339">
            <v>16.97</v>
          </cell>
          <cell r="S339">
            <v>29.69</v>
          </cell>
          <cell r="T339">
            <v>1064.74</v>
          </cell>
        </row>
        <row r="340">
          <cell r="A340">
            <v>336</v>
          </cell>
          <cell r="B340" t="str">
            <v>370304197211276216</v>
          </cell>
          <cell r="C340" t="str">
            <v>白塔</v>
          </cell>
          <cell r="D340" t="str">
            <v>小店村</v>
          </cell>
          <cell r="E340" t="str">
            <v>宋元强</v>
          </cell>
          <cell r="F340" t="str">
            <v>370304197211276216</v>
          </cell>
          <cell r="G340" t="e">
            <v>#N/A</v>
          </cell>
          <cell r="H340" t="str">
            <v>37030419******6216</v>
          </cell>
          <cell r="I340" t="str">
            <v>新城镇岗位</v>
          </cell>
          <cell r="J340">
            <v>4242</v>
          </cell>
          <cell r="K340">
            <v>4242</v>
          </cell>
          <cell r="L340">
            <v>339.36</v>
          </cell>
          <cell r="M340">
            <v>84.84</v>
          </cell>
          <cell r="N340">
            <v>12.73</v>
          </cell>
          <cell r="O340">
            <v>436.93</v>
          </cell>
          <cell r="P340">
            <v>678.72</v>
          </cell>
          <cell r="Q340">
            <v>339.36</v>
          </cell>
          <cell r="R340">
            <v>16.97</v>
          </cell>
          <cell r="S340">
            <v>29.69</v>
          </cell>
          <cell r="T340">
            <v>1064.74</v>
          </cell>
        </row>
        <row r="341">
          <cell r="A341">
            <v>337</v>
          </cell>
          <cell r="B341" t="str">
            <v>370304198007036228</v>
          </cell>
          <cell r="C341" t="str">
            <v>白塔</v>
          </cell>
          <cell r="D341" t="str">
            <v>小店村</v>
          </cell>
          <cell r="E341" t="str">
            <v>胡秋菊</v>
          </cell>
          <cell r="F341" t="str">
            <v>370304198007036228</v>
          </cell>
          <cell r="G341" t="e">
            <v>#N/A</v>
          </cell>
          <cell r="H341" t="str">
            <v>37030419******6228</v>
          </cell>
          <cell r="I341" t="str">
            <v>新城镇岗位</v>
          </cell>
          <cell r="J341">
            <v>4242</v>
          </cell>
          <cell r="K341">
            <v>4242</v>
          </cell>
          <cell r="L341">
            <v>339.36</v>
          </cell>
          <cell r="M341">
            <v>84.84</v>
          </cell>
          <cell r="N341">
            <v>12.73</v>
          </cell>
          <cell r="O341">
            <v>436.93</v>
          </cell>
          <cell r="P341">
            <v>678.72</v>
          </cell>
          <cell r="Q341">
            <v>339.36</v>
          </cell>
          <cell r="R341">
            <v>16.97</v>
          </cell>
          <cell r="S341">
            <v>29.69</v>
          </cell>
          <cell r="T341">
            <v>1064.74</v>
          </cell>
        </row>
        <row r="342">
          <cell r="A342">
            <v>338</v>
          </cell>
          <cell r="B342" t="str">
            <v>370302197809010823</v>
          </cell>
          <cell r="C342" t="str">
            <v>白塔</v>
          </cell>
          <cell r="D342" t="str">
            <v>石佛村</v>
          </cell>
          <cell r="E342" t="str">
            <v>李翠</v>
          </cell>
          <cell r="F342" t="str">
            <v>370302197809010823</v>
          </cell>
          <cell r="G342" t="e">
            <v>#N/A</v>
          </cell>
          <cell r="H342" t="str">
            <v>37030219******0823</v>
          </cell>
          <cell r="I342" t="str">
            <v>新城镇岗位</v>
          </cell>
          <cell r="J342">
            <v>4242</v>
          </cell>
          <cell r="K342">
            <v>4242</v>
          </cell>
          <cell r="L342">
            <v>339.36</v>
          </cell>
          <cell r="M342">
            <v>84.84</v>
          </cell>
          <cell r="N342">
            <v>12.73</v>
          </cell>
          <cell r="O342">
            <v>436.93</v>
          </cell>
          <cell r="P342">
            <v>678.72</v>
          </cell>
          <cell r="Q342">
            <v>339.36</v>
          </cell>
          <cell r="R342">
            <v>16.97</v>
          </cell>
          <cell r="S342">
            <v>29.69</v>
          </cell>
          <cell r="T342">
            <v>1064.74</v>
          </cell>
        </row>
        <row r="343">
          <cell r="A343">
            <v>339</v>
          </cell>
          <cell r="B343" t="str">
            <v>37030419680510621X</v>
          </cell>
          <cell r="C343" t="str">
            <v>白塔</v>
          </cell>
          <cell r="D343" t="str">
            <v>石佛村</v>
          </cell>
          <cell r="E343" t="str">
            <v>孙丰波</v>
          </cell>
          <cell r="F343" t="str">
            <v>37030419680510621X</v>
          </cell>
          <cell r="G343" t="e">
            <v>#N/A</v>
          </cell>
          <cell r="H343" t="str">
            <v>37030419******621X</v>
          </cell>
          <cell r="I343" t="str">
            <v>新城镇岗位</v>
          </cell>
          <cell r="J343">
            <v>4242</v>
          </cell>
          <cell r="K343">
            <v>4242</v>
          </cell>
          <cell r="L343">
            <v>339.36</v>
          </cell>
          <cell r="M343">
            <v>84.84</v>
          </cell>
          <cell r="N343">
            <v>12.73</v>
          </cell>
          <cell r="O343">
            <v>436.93</v>
          </cell>
          <cell r="P343">
            <v>678.72</v>
          </cell>
          <cell r="Q343">
            <v>339.36</v>
          </cell>
          <cell r="R343">
            <v>16.97</v>
          </cell>
          <cell r="S343">
            <v>29.69</v>
          </cell>
          <cell r="T343">
            <v>1064.74</v>
          </cell>
        </row>
        <row r="344">
          <cell r="A344">
            <v>340</v>
          </cell>
          <cell r="B344" t="str">
            <v>370304196907136233</v>
          </cell>
          <cell r="C344" t="str">
            <v>白塔</v>
          </cell>
          <cell r="D344" t="str">
            <v>国家村</v>
          </cell>
          <cell r="E344" t="str">
            <v>王元军</v>
          </cell>
          <cell r="F344" t="str">
            <v>370304196907136233</v>
          </cell>
          <cell r="G344" t="e">
            <v>#N/A</v>
          </cell>
          <cell r="H344" t="str">
            <v>37030419******6233</v>
          </cell>
          <cell r="I344" t="str">
            <v>新城镇岗位</v>
          </cell>
          <cell r="J344">
            <v>4242</v>
          </cell>
          <cell r="K344">
            <v>4242</v>
          </cell>
          <cell r="L344">
            <v>339.36</v>
          </cell>
          <cell r="M344">
            <v>84.84</v>
          </cell>
          <cell r="N344">
            <v>12.73</v>
          </cell>
          <cell r="O344">
            <v>436.93</v>
          </cell>
          <cell r="P344">
            <v>678.72</v>
          </cell>
          <cell r="Q344">
            <v>339.36</v>
          </cell>
          <cell r="R344">
            <v>16.97</v>
          </cell>
          <cell r="S344">
            <v>29.69</v>
          </cell>
          <cell r="T344">
            <v>1064.74</v>
          </cell>
        </row>
        <row r="345">
          <cell r="A345">
            <v>341</v>
          </cell>
          <cell r="B345" t="str">
            <v>370304196803306218</v>
          </cell>
          <cell r="C345" t="str">
            <v>白塔</v>
          </cell>
          <cell r="D345" t="str">
            <v>国家村</v>
          </cell>
          <cell r="E345" t="str">
            <v>国先宁</v>
          </cell>
          <cell r="F345" t="str">
            <v>370304196803306218</v>
          </cell>
          <cell r="G345" t="e">
            <v>#N/A</v>
          </cell>
          <cell r="H345" t="str">
            <v>37030419******6218</v>
          </cell>
          <cell r="I345" t="str">
            <v>新城镇岗位</v>
          </cell>
          <cell r="J345">
            <v>4242</v>
          </cell>
          <cell r="K345">
            <v>4242</v>
          </cell>
          <cell r="L345">
            <v>339.36</v>
          </cell>
          <cell r="M345">
            <v>84.84</v>
          </cell>
          <cell r="N345">
            <v>12.73</v>
          </cell>
          <cell r="O345">
            <v>436.93</v>
          </cell>
          <cell r="P345">
            <v>678.72</v>
          </cell>
          <cell r="Q345">
            <v>339.36</v>
          </cell>
          <cell r="R345">
            <v>16.97</v>
          </cell>
          <cell r="S345">
            <v>29.69</v>
          </cell>
          <cell r="T345">
            <v>1064.74</v>
          </cell>
        </row>
        <row r="346">
          <cell r="A346">
            <v>342</v>
          </cell>
          <cell r="B346" t="str">
            <v>370302198003124527</v>
          </cell>
          <cell r="C346" t="str">
            <v>白塔</v>
          </cell>
          <cell r="D346" t="str">
            <v>国家村</v>
          </cell>
          <cell r="E346" t="str">
            <v>翟贞</v>
          </cell>
          <cell r="F346" t="str">
            <v>370302198003124527</v>
          </cell>
          <cell r="G346" t="e">
            <v>#N/A</v>
          </cell>
          <cell r="H346" t="str">
            <v>37030219******4527</v>
          </cell>
          <cell r="I346" t="str">
            <v>新城镇岗位</v>
          </cell>
          <cell r="J346">
            <v>4242</v>
          </cell>
          <cell r="K346">
            <v>4242</v>
          </cell>
          <cell r="L346">
            <v>339.36</v>
          </cell>
          <cell r="M346">
            <v>84.84</v>
          </cell>
          <cell r="N346">
            <v>12.73</v>
          </cell>
          <cell r="O346">
            <v>436.93</v>
          </cell>
          <cell r="P346">
            <v>678.72</v>
          </cell>
          <cell r="Q346">
            <v>339.36</v>
          </cell>
          <cell r="R346">
            <v>16.97</v>
          </cell>
          <cell r="S346">
            <v>29.69</v>
          </cell>
          <cell r="T346">
            <v>1064.74</v>
          </cell>
        </row>
        <row r="347">
          <cell r="A347">
            <v>343</v>
          </cell>
          <cell r="B347" t="str">
            <v>372926197911030041</v>
          </cell>
          <cell r="C347" t="str">
            <v>白塔</v>
          </cell>
          <cell r="D347" t="str">
            <v>国家村</v>
          </cell>
          <cell r="E347" t="str">
            <v>李小花</v>
          </cell>
          <cell r="F347" t="str">
            <v>372926197911030041</v>
          </cell>
          <cell r="G347" t="e">
            <v>#N/A</v>
          </cell>
          <cell r="H347" t="str">
            <v>37292619******0041</v>
          </cell>
          <cell r="I347" t="str">
            <v>新城镇岗位</v>
          </cell>
          <cell r="J347">
            <v>4242</v>
          </cell>
          <cell r="K347">
            <v>4242</v>
          </cell>
          <cell r="L347">
            <v>339.36</v>
          </cell>
          <cell r="M347">
            <v>84.84</v>
          </cell>
          <cell r="N347">
            <v>12.73</v>
          </cell>
          <cell r="O347">
            <v>436.93</v>
          </cell>
          <cell r="P347">
            <v>678.72</v>
          </cell>
          <cell r="Q347">
            <v>339.36</v>
          </cell>
          <cell r="R347">
            <v>16.97</v>
          </cell>
          <cell r="S347">
            <v>29.69</v>
          </cell>
          <cell r="T347">
            <v>1064.74</v>
          </cell>
        </row>
        <row r="348">
          <cell r="A348">
            <v>344</v>
          </cell>
          <cell r="B348" t="str">
            <v>370304197202216211</v>
          </cell>
          <cell r="C348" t="str">
            <v>白塔</v>
          </cell>
          <cell r="D348" t="str">
            <v>国家村</v>
          </cell>
          <cell r="E348" t="str">
            <v>孙丰森</v>
          </cell>
          <cell r="F348" t="str">
            <v>370304197202216211</v>
          </cell>
          <cell r="G348" t="e">
            <v>#N/A</v>
          </cell>
          <cell r="H348" t="str">
            <v>37030419******6211</v>
          </cell>
          <cell r="I348" t="str">
            <v>新城镇岗位</v>
          </cell>
          <cell r="J348">
            <v>4242</v>
          </cell>
          <cell r="K348">
            <v>4242</v>
          </cell>
          <cell r="L348">
            <v>339.36</v>
          </cell>
          <cell r="M348">
            <v>84.84</v>
          </cell>
          <cell r="N348">
            <v>12.73</v>
          </cell>
          <cell r="O348">
            <v>436.93</v>
          </cell>
          <cell r="P348">
            <v>678.72</v>
          </cell>
          <cell r="Q348">
            <v>339.36</v>
          </cell>
          <cell r="R348">
            <v>16.97</v>
          </cell>
          <cell r="S348">
            <v>29.69</v>
          </cell>
          <cell r="T348">
            <v>1064.74</v>
          </cell>
        </row>
        <row r="349">
          <cell r="A349">
            <v>345</v>
          </cell>
          <cell r="B349" t="str">
            <v>370304198104056220</v>
          </cell>
          <cell r="C349" t="str">
            <v>白塔</v>
          </cell>
          <cell r="D349" t="str">
            <v>国家村</v>
          </cell>
          <cell r="E349" t="str">
            <v>丁丽萍</v>
          </cell>
          <cell r="F349" t="str">
            <v>370304198104056220</v>
          </cell>
          <cell r="G349" t="e">
            <v>#N/A</v>
          </cell>
          <cell r="H349" t="str">
            <v>37030419******6220</v>
          </cell>
          <cell r="I349" t="str">
            <v>新城镇岗位</v>
          </cell>
          <cell r="J349">
            <v>4242</v>
          </cell>
          <cell r="K349">
            <v>4242</v>
          </cell>
          <cell r="L349">
            <v>339.36</v>
          </cell>
          <cell r="M349">
            <v>84.84</v>
          </cell>
          <cell r="N349">
            <v>12.73</v>
          </cell>
          <cell r="O349">
            <v>436.93</v>
          </cell>
          <cell r="P349">
            <v>678.72</v>
          </cell>
          <cell r="Q349">
            <v>339.36</v>
          </cell>
          <cell r="R349">
            <v>16.97</v>
          </cell>
          <cell r="S349">
            <v>29.69</v>
          </cell>
          <cell r="T349">
            <v>1064.74</v>
          </cell>
        </row>
        <row r="350">
          <cell r="A350">
            <v>346</v>
          </cell>
          <cell r="B350" t="str">
            <v>370304197911036221</v>
          </cell>
          <cell r="C350" t="str">
            <v>白塔</v>
          </cell>
          <cell r="D350" t="str">
            <v>东万山村</v>
          </cell>
          <cell r="E350" t="str">
            <v>国宁宁</v>
          </cell>
          <cell r="F350" t="str">
            <v>370304197911036221</v>
          </cell>
          <cell r="G350" t="e">
            <v>#N/A</v>
          </cell>
          <cell r="H350" t="str">
            <v>37030419******6221</v>
          </cell>
          <cell r="I350" t="str">
            <v>新城镇岗位</v>
          </cell>
          <cell r="J350">
            <v>4242</v>
          </cell>
          <cell r="K350">
            <v>4242</v>
          </cell>
          <cell r="L350">
            <v>339.36</v>
          </cell>
          <cell r="M350">
            <v>84.84</v>
          </cell>
          <cell r="N350">
            <v>12.73</v>
          </cell>
          <cell r="O350">
            <v>436.93</v>
          </cell>
          <cell r="P350">
            <v>678.72</v>
          </cell>
          <cell r="Q350">
            <v>339.36</v>
          </cell>
          <cell r="R350">
            <v>16.97</v>
          </cell>
          <cell r="S350">
            <v>29.69</v>
          </cell>
          <cell r="T350">
            <v>1064.74</v>
          </cell>
        </row>
        <row r="351">
          <cell r="A351">
            <v>347</v>
          </cell>
          <cell r="B351" t="str">
            <v>370304196807246216</v>
          </cell>
          <cell r="C351" t="str">
            <v>白塔</v>
          </cell>
          <cell r="D351" t="str">
            <v>东万山村</v>
          </cell>
          <cell r="E351" t="str">
            <v>国树刚</v>
          </cell>
          <cell r="F351" t="str">
            <v>370304196807246216</v>
          </cell>
          <cell r="G351" t="e">
            <v>#N/A</v>
          </cell>
          <cell r="H351" t="str">
            <v>37030419******6216</v>
          </cell>
          <cell r="I351" t="str">
            <v>新城镇岗位</v>
          </cell>
          <cell r="J351">
            <v>4242</v>
          </cell>
          <cell r="K351">
            <v>4242</v>
          </cell>
          <cell r="L351">
            <v>339.36</v>
          </cell>
          <cell r="M351">
            <v>84.84</v>
          </cell>
          <cell r="N351">
            <v>12.73</v>
          </cell>
          <cell r="O351">
            <v>436.93</v>
          </cell>
          <cell r="P351">
            <v>678.72</v>
          </cell>
          <cell r="Q351">
            <v>339.36</v>
          </cell>
          <cell r="R351">
            <v>16.97</v>
          </cell>
          <cell r="S351">
            <v>29.69</v>
          </cell>
          <cell r="T351">
            <v>1064.74</v>
          </cell>
        </row>
        <row r="352">
          <cell r="A352">
            <v>348</v>
          </cell>
          <cell r="B352" t="str">
            <v>370304196802136210</v>
          </cell>
          <cell r="C352" t="str">
            <v>白塔</v>
          </cell>
          <cell r="D352" t="str">
            <v>东万山村</v>
          </cell>
          <cell r="E352" t="str">
            <v>马西国</v>
          </cell>
          <cell r="F352" t="str">
            <v>370304196802136210</v>
          </cell>
          <cell r="G352" t="e">
            <v>#N/A</v>
          </cell>
          <cell r="H352" t="str">
            <v>37030419******6210</v>
          </cell>
          <cell r="I352" t="str">
            <v>新城镇岗位</v>
          </cell>
          <cell r="J352">
            <v>4242</v>
          </cell>
          <cell r="K352">
            <v>4242</v>
          </cell>
          <cell r="L352">
            <v>339.36</v>
          </cell>
          <cell r="M352">
            <v>84.84</v>
          </cell>
          <cell r="N352">
            <v>12.73</v>
          </cell>
          <cell r="O352">
            <v>436.93</v>
          </cell>
          <cell r="P352">
            <v>678.72</v>
          </cell>
          <cell r="Q352">
            <v>339.36</v>
          </cell>
          <cell r="R352">
            <v>16.97</v>
          </cell>
          <cell r="S352">
            <v>29.69</v>
          </cell>
          <cell r="T352">
            <v>1064.74</v>
          </cell>
        </row>
        <row r="353">
          <cell r="A353">
            <v>349</v>
          </cell>
          <cell r="B353" t="str">
            <v>370304196705176210</v>
          </cell>
          <cell r="C353" t="str">
            <v>白塔</v>
          </cell>
          <cell r="D353" t="str">
            <v>东万山村</v>
          </cell>
          <cell r="E353" t="str">
            <v>路方博</v>
          </cell>
          <cell r="F353" t="str">
            <v>370304196705176210</v>
          </cell>
          <cell r="G353" t="e">
            <v>#N/A</v>
          </cell>
          <cell r="H353" t="str">
            <v>37030419******6210</v>
          </cell>
          <cell r="I353" t="str">
            <v>新城镇岗位</v>
          </cell>
          <cell r="J353">
            <v>4242</v>
          </cell>
          <cell r="K353">
            <v>4242</v>
          </cell>
          <cell r="L353">
            <v>339.36</v>
          </cell>
          <cell r="M353">
            <v>84.84</v>
          </cell>
          <cell r="N353">
            <v>12.73</v>
          </cell>
          <cell r="O353">
            <v>436.93</v>
          </cell>
          <cell r="P353">
            <v>678.72</v>
          </cell>
          <cell r="Q353">
            <v>339.36</v>
          </cell>
          <cell r="R353">
            <v>16.97</v>
          </cell>
          <cell r="S353">
            <v>29.69</v>
          </cell>
          <cell r="T353">
            <v>1064.74</v>
          </cell>
        </row>
        <row r="354">
          <cell r="A354">
            <v>350</v>
          </cell>
          <cell r="B354" t="str">
            <v>370304196603136250</v>
          </cell>
          <cell r="C354" t="str">
            <v>白塔</v>
          </cell>
          <cell r="D354" t="str">
            <v>东万山村</v>
          </cell>
          <cell r="E354" t="str">
            <v>马西民</v>
          </cell>
          <cell r="F354" t="str">
            <v>370304196603136250</v>
          </cell>
          <cell r="G354" t="e">
            <v>#N/A</v>
          </cell>
          <cell r="H354" t="str">
            <v>37030419******6250</v>
          </cell>
          <cell r="I354" t="str">
            <v>新城镇岗位</v>
          </cell>
          <cell r="J354">
            <v>4242</v>
          </cell>
          <cell r="K354">
            <v>4242</v>
          </cell>
          <cell r="L354">
            <v>339.36</v>
          </cell>
          <cell r="M354">
            <v>84.84</v>
          </cell>
          <cell r="N354">
            <v>12.73</v>
          </cell>
          <cell r="O354">
            <v>436.93</v>
          </cell>
          <cell r="P354">
            <v>678.72</v>
          </cell>
          <cell r="Q354">
            <v>339.36</v>
          </cell>
          <cell r="R354">
            <v>16.97</v>
          </cell>
          <cell r="S354">
            <v>29.69</v>
          </cell>
          <cell r="T354">
            <v>1064.74</v>
          </cell>
        </row>
        <row r="355">
          <cell r="A355">
            <v>351</v>
          </cell>
          <cell r="B355" t="str">
            <v>370304198301106223</v>
          </cell>
          <cell r="C355" t="str">
            <v>白塔</v>
          </cell>
          <cell r="D355" t="str">
            <v>北峪村</v>
          </cell>
          <cell r="E355" t="str">
            <v>马红</v>
          </cell>
          <cell r="F355" t="str">
            <v>370304198301106223</v>
          </cell>
          <cell r="G355" t="e">
            <v>#N/A</v>
          </cell>
          <cell r="H355" t="str">
            <v>37030419******6223</v>
          </cell>
          <cell r="I355" t="str">
            <v>新城镇岗位</v>
          </cell>
          <cell r="J355">
            <v>4242</v>
          </cell>
          <cell r="K355">
            <v>4242</v>
          </cell>
          <cell r="L355">
            <v>339.36</v>
          </cell>
          <cell r="M355">
            <v>84.84</v>
          </cell>
          <cell r="N355">
            <v>12.73</v>
          </cell>
          <cell r="O355">
            <v>436.93</v>
          </cell>
          <cell r="P355">
            <v>678.72</v>
          </cell>
          <cell r="Q355">
            <v>339.36</v>
          </cell>
          <cell r="R355">
            <v>16.97</v>
          </cell>
          <cell r="S355">
            <v>29.69</v>
          </cell>
          <cell r="T355">
            <v>1064.74</v>
          </cell>
        </row>
        <row r="356">
          <cell r="A356">
            <v>352</v>
          </cell>
          <cell r="B356" t="str">
            <v>370304198110076228</v>
          </cell>
          <cell r="C356" t="str">
            <v>白塔</v>
          </cell>
          <cell r="D356" t="str">
            <v>北峪村</v>
          </cell>
          <cell r="E356" t="str">
            <v>周红艳</v>
          </cell>
          <cell r="F356" t="str">
            <v>370304198110076228</v>
          </cell>
          <cell r="G356" t="e">
            <v>#N/A</v>
          </cell>
          <cell r="H356" t="str">
            <v>37030419******6228</v>
          </cell>
          <cell r="I356" t="str">
            <v>新城镇岗位</v>
          </cell>
          <cell r="J356">
            <v>4242</v>
          </cell>
          <cell r="K356">
            <v>4242</v>
          </cell>
          <cell r="L356">
            <v>339.36</v>
          </cell>
          <cell r="M356">
            <v>84.84</v>
          </cell>
          <cell r="N356">
            <v>12.73</v>
          </cell>
          <cell r="O356">
            <v>436.93</v>
          </cell>
          <cell r="P356">
            <v>678.72</v>
          </cell>
          <cell r="Q356">
            <v>339.36</v>
          </cell>
          <cell r="R356">
            <v>16.97</v>
          </cell>
          <cell r="S356">
            <v>29.69</v>
          </cell>
          <cell r="T356">
            <v>1064.74</v>
          </cell>
        </row>
        <row r="357">
          <cell r="A357">
            <v>353</v>
          </cell>
          <cell r="B357" t="str">
            <v>370304196808246234</v>
          </cell>
          <cell r="C357" t="str">
            <v>白塔</v>
          </cell>
          <cell r="D357" t="str">
            <v>北峪村</v>
          </cell>
          <cell r="E357" t="str">
            <v>王维旭</v>
          </cell>
          <cell r="F357" t="str">
            <v>370304196808246234</v>
          </cell>
          <cell r="G357" t="e">
            <v>#N/A</v>
          </cell>
          <cell r="H357" t="str">
            <v>37030419******6234</v>
          </cell>
          <cell r="I357" t="str">
            <v>新城镇岗位</v>
          </cell>
          <cell r="J357">
            <v>4242</v>
          </cell>
          <cell r="K357">
            <v>4242</v>
          </cell>
          <cell r="L357">
            <v>339.36</v>
          </cell>
          <cell r="M357">
            <v>84.84</v>
          </cell>
          <cell r="N357">
            <v>12.73</v>
          </cell>
          <cell r="O357">
            <v>436.93</v>
          </cell>
          <cell r="P357">
            <v>678.72</v>
          </cell>
          <cell r="Q357">
            <v>339.36</v>
          </cell>
          <cell r="R357">
            <v>16.97</v>
          </cell>
          <cell r="S357">
            <v>29.69</v>
          </cell>
          <cell r="T357">
            <v>1064.74</v>
          </cell>
        </row>
        <row r="358">
          <cell r="A358">
            <v>354</v>
          </cell>
          <cell r="B358" t="str">
            <v>370304196512204238</v>
          </cell>
          <cell r="C358" t="str">
            <v>白塔</v>
          </cell>
          <cell r="D358" t="str">
            <v>北峪村</v>
          </cell>
          <cell r="E358" t="str">
            <v>王永训</v>
          </cell>
          <cell r="F358" t="str">
            <v>370304196512204238</v>
          </cell>
          <cell r="G358" t="e">
            <v>#N/A</v>
          </cell>
          <cell r="H358" t="str">
            <v>37030419******4238</v>
          </cell>
          <cell r="I358" t="str">
            <v>新城镇岗位</v>
          </cell>
          <cell r="J358">
            <v>4242</v>
          </cell>
          <cell r="K358">
            <v>4242</v>
          </cell>
          <cell r="L358">
            <v>339.36</v>
          </cell>
          <cell r="M358">
            <v>84.84</v>
          </cell>
          <cell r="N358">
            <v>12.73</v>
          </cell>
          <cell r="O358">
            <v>436.93</v>
          </cell>
          <cell r="P358">
            <v>678.72</v>
          </cell>
          <cell r="Q358">
            <v>339.36</v>
          </cell>
          <cell r="R358">
            <v>16.97</v>
          </cell>
          <cell r="S358">
            <v>29.69</v>
          </cell>
          <cell r="T358">
            <v>1064.74</v>
          </cell>
        </row>
        <row r="359">
          <cell r="A359">
            <v>355</v>
          </cell>
          <cell r="B359" t="str">
            <v>370304198108026248</v>
          </cell>
          <cell r="C359" t="str">
            <v>白塔</v>
          </cell>
          <cell r="D359" t="str">
            <v>北峪村</v>
          </cell>
          <cell r="E359" t="str">
            <v>王芸</v>
          </cell>
          <cell r="F359" t="str">
            <v>370304198108026248</v>
          </cell>
          <cell r="G359" t="e">
            <v>#N/A</v>
          </cell>
          <cell r="H359" t="str">
            <v>37030419******6248</v>
          </cell>
          <cell r="I359" t="str">
            <v>新城镇岗位</v>
          </cell>
          <cell r="J359">
            <v>4242</v>
          </cell>
          <cell r="K359">
            <v>4242</v>
          </cell>
          <cell r="L359">
            <v>339.36</v>
          </cell>
          <cell r="M359">
            <v>84.84</v>
          </cell>
          <cell r="N359">
            <v>12.73</v>
          </cell>
          <cell r="O359">
            <v>436.93</v>
          </cell>
          <cell r="P359">
            <v>678.72</v>
          </cell>
          <cell r="Q359">
            <v>339.36</v>
          </cell>
          <cell r="R359">
            <v>16.97</v>
          </cell>
          <cell r="S359">
            <v>29.69</v>
          </cell>
          <cell r="T359">
            <v>1064.74</v>
          </cell>
        </row>
        <row r="360">
          <cell r="A360">
            <v>356</v>
          </cell>
          <cell r="B360" t="str">
            <v>370304198204046222</v>
          </cell>
          <cell r="C360" t="str">
            <v>白塔</v>
          </cell>
          <cell r="D360" t="str">
            <v>北峪村</v>
          </cell>
          <cell r="E360" t="str">
            <v>杜娜</v>
          </cell>
          <cell r="F360" t="str">
            <v>370304198204046222</v>
          </cell>
          <cell r="G360" t="e">
            <v>#N/A</v>
          </cell>
          <cell r="H360" t="str">
            <v>37030419******6222</v>
          </cell>
          <cell r="I360" t="str">
            <v>新城镇岗位</v>
          </cell>
          <cell r="J360">
            <v>4242</v>
          </cell>
          <cell r="K360">
            <v>4242</v>
          </cell>
          <cell r="L360">
            <v>339.36</v>
          </cell>
          <cell r="M360">
            <v>84.84</v>
          </cell>
          <cell r="N360">
            <v>12.73</v>
          </cell>
          <cell r="O360">
            <v>436.93</v>
          </cell>
          <cell r="P360">
            <v>678.72</v>
          </cell>
          <cell r="Q360">
            <v>339.36</v>
          </cell>
          <cell r="R360">
            <v>16.97</v>
          </cell>
          <cell r="S360">
            <v>29.69</v>
          </cell>
          <cell r="T360">
            <v>1064.74</v>
          </cell>
        </row>
        <row r="361">
          <cell r="A361">
            <v>357</v>
          </cell>
          <cell r="B361" t="str">
            <v>370304197611106224</v>
          </cell>
          <cell r="C361" t="str">
            <v>白塔</v>
          </cell>
          <cell r="D361" t="str">
            <v>北峪村</v>
          </cell>
          <cell r="E361" t="str">
            <v>路丽丽</v>
          </cell>
          <cell r="F361" t="str">
            <v>370304197611106224</v>
          </cell>
          <cell r="G361" t="e">
            <v>#N/A</v>
          </cell>
          <cell r="H361" t="str">
            <v>37030419******6224</v>
          </cell>
          <cell r="I361" t="str">
            <v>新城镇岗位</v>
          </cell>
          <cell r="J361">
            <v>4242</v>
          </cell>
          <cell r="K361">
            <v>4242</v>
          </cell>
          <cell r="L361">
            <v>339.36</v>
          </cell>
          <cell r="M361">
            <v>84.84</v>
          </cell>
          <cell r="N361">
            <v>12.73</v>
          </cell>
          <cell r="O361">
            <v>436.93</v>
          </cell>
          <cell r="P361">
            <v>678.72</v>
          </cell>
          <cell r="Q361">
            <v>339.36</v>
          </cell>
          <cell r="R361">
            <v>16.97</v>
          </cell>
          <cell r="S361">
            <v>29.69</v>
          </cell>
          <cell r="T361">
            <v>1064.74</v>
          </cell>
        </row>
        <row r="362">
          <cell r="A362">
            <v>358</v>
          </cell>
          <cell r="B362" t="str">
            <v>370304196712256219</v>
          </cell>
          <cell r="C362" t="str">
            <v>白塔</v>
          </cell>
          <cell r="D362" t="str">
            <v>北峪村</v>
          </cell>
          <cell r="E362" t="str">
            <v>路维国</v>
          </cell>
          <cell r="F362" t="str">
            <v>370304196712256219</v>
          </cell>
          <cell r="G362" t="e">
            <v>#N/A</v>
          </cell>
          <cell r="H362" t="str">
            <v>37030419******6219</v>
          </cell>
          <cell r="I362" t="str">
            <v>新城镇岗位</v>
          </cell>
          <cell r="J362">
            <v>4242</v>
          </cell>
          <cell r="K362">
            <v>4242</v>
          </cell>
          <cell r="L362">
            <v>339.36</v>
          </cell>
          <cell r="M362">
            <v>84.84</v>
          </cell>
          <cell r="N362">
            <v>12.73</v>
          </cell>
          <cell r="O362">
            <v>436.93</v>
          </cell>
          <cell r="P362">
            <v>678.72</v>
          </cell>
          <cell r="Q362">
            <v>339.36</v>
          </cell>
          <cell r="R362">
            <v>16.97</v>
          </cell>
          <cell r="S362">
            <v>29.69</v>
          </cell>
          <cell r="T362">
            <v>1064.74</v>
          </cell>
        </row>
        <row r="363">
          <cell r="A363">
            <v>359</v>
          </cell>
          <cell r="B363" t="str">
            <v>370304196807193118</v>
          </cell>
          <cell r="C363" t="str">
            <v>白塔</v>
          </cell>
          <cell r="D363" t="str">
            <v>赵庄村</v>
          </cell>
          <cell r="E363" t="str">
            <v>刘新锋</v>
          </cell>
          <cell r="F363" t="str">
            <v>370304196807193118</v>
          </cell>
          <cell r="G363" t="e">
            <v>#N/A</v>
          </cell>
          <cell r="H363" t="str">
            <v>37030419******3118</v>
          </cell>
          <cell r="I363" t="str">
            <v>新城镇岗位</v>
          </cell>
          <cell r="J363">
            <v>4242</v>
          </cell>
          <cell r="K363">
            <v>4242</v>
          </cell>
          <cell r="L363">
            <v>339.36</v>
          </cell>
          <cell r="M363">
            <v>84.84</v>
          </cell>
          <cell r="N363">
            <v>12.73</v>
          </cell>
          <cell r="O363">
            <v>436.93</v>
          </cell>
          <cell r="P363">
            <v>678.72</v>
          </cell>
          <cell r="Q363">
            <v>339.36</v>
          </cell>
          <cell r="R363">
            <v>16.97</v>
          </cell>
          <cell r="S363">
            <v>29.69</v>
          </cell>
          <cell r="T363">
            <v>1064.74</v>
          </cell>
        </row>
        <row r="364">
          <cell r="A364">
            <v>360</v>
          </cell>
          <cell r="B364" t="str">
            <v>370304197811253122</v>
          </cell>
          <cell r="C364" t="str">
            <v>白塔</v>
          </cell>
          <cell r="D364" t="str">
            <v>赵庄村</v>
          </cell>
          <cell r="E364" t="str">
            <v>赵媛媛</v>
          </cell>
          <cell r="F364" t="str">
            <v>370304197811253122</v>
          </cell>
          <cell r="G364" t="e">
            <v>#N/A</v>
          </cell>
          <cell r="H364" t="str">
            <v>37030419******3122</v>
          </cell>
          <cell r="I364" t="str">
            <v>新城镇岗位</v>
          </cell>
          <cell r="J364">
            <v>4242</v>
          </cell>
          <cell r="K364">
            <v>4242</v>
          </cell>
          <cell r="L364">
            <v>339.36</v>
          </cell>
          <cell r="M364">
            <v>84.84</v>
          </cell>
          <cell r="N364">
            <v>12.73</v>
          </cell>
          <cell r="O364">
            <v>436.93</v>
          </cell>
          <cell r="P364">
            <v>678.72</v>
          </cell>
          <cell r="Q364">
            <v>339.36</v>
          </cell>
          <cell r="R364">
            <v>16.97</v>
          </cell>
          <cell r="S364">
            <v>29.69</v>
          </cell>
          <cell r="T364">
            <v>1064.74</v>
          </cell>
        </row>
        <row r="365">
          <cell r="A365">
            <v>361</v>
          </cell>
          <cell r="B365" t="str">
            <v>370304196703023114</v>
          </cell>
          <cell r="C365" t="str">
            <v>白塔</v>
          </cell>
          <cell r="D365" t="str">
            <v>赵庄村</v>
          </cell>
          <cell r="E365" t="str">
            <v>刘新田</v>
          </cell>
          <cell r="F365" t="str">
            <v>370304196703023114</v>
          </cell>
          <cell r="G365" t="e">
            <v>#N/A</v>
          </cell>
          <cell r="H365" t="str">
            <v>37030419******3114</v>
          </cell>
          <cell r="I365" t="str">
            <v>新城镇岗位</v>
          </cell>
          <cell r="J365">
            <v>4242</v>
          </cell>
          <cell r="K365">
            <v>4242</v>
          </cell>
          <cell r="L365">
            <v>339.36</v>
          </cell>
          <cell r="M365">
            <v>84.84</v>
          </cell>
          <cell r="N365">
            <v>12.73</v>
          </cell>
          <cell r="O365">
            <v>436.93</v>
          </cell>
          <cell r="P365">
            <v>678.72</v>
          </cell>
          <cell r="Q365">
            <v>339.36</v>
          </cell>
          <cell r="R365">
            <v>16.97</v>
          </cell>
          <cell r="S365">
            <v>29.69</v>
          </cell>
          <cell r="T365">
            <v>1064.74</v>
          </cell>
        </row>
        <row r="366">
          <cell r="A366">
            <v>362</v>
          </cell>
          <cell r="B366" t="str">
            <v>370304196605216211</v>
          </cell>
          <cell r="C366" t="str">
            <v>白塔</v>
          </cell>
          <cell r="D366" t="str">
            <v>白塔村</v>
          </cell>
          <cell r="E366" t="str">
            <v>马泽会</v>
          </cell>
          <cell r="F366" t="str">
            <v>370304196605216211</v>
          </cell>
          <cell r="G366" t="e">
            <v>#N/A</v>
          </cell>
          <cell r="H366" t="str">
            <v>37030419******6211</v>
          </cell>
          <cell r="I366" t="str">
            <v>新城镇岗位</v>
          </cell>
          <cell r="J366">
            <v>4242</v>
          </cell>
          <cell r="K366">
            <v>4242</v>
          </cell>
          <cell r="L366">
            <v>339.36</v>
          </cell>
          <cell r="M366">
            <v>84.84</v>
          </cell>
          <cell r="N366">
            <v>12.73</v>
          </cell>
          <cell r="O366">
            <v>436.93</v>
          </cell>
          <cell r="P366">
            <v>678.72</v>
          </cell>
          <cell r="Q366">
            <v>339.36</v>
          </cell>
          <cell r="R366">
            <v>16.97</v>
          </cell>
          <cell r="S366">
            <v>29.69</v>
          </cell>
          <cell r="T366">
            <v>1064.74</v>
          </cell>
        </row>
        <row r="367">
          <cell r="A367">
            <v>363</v>
          </cell>
          <cell r="B367" t="str">
            <v>370304198201033127</v>
          </cell>
          <cell r="C367" t="str">
            <v>白塔</v>
          </cell>
          <cell r="D367" t="str">
            <v>白塔村</v>
          </cell>
          <cell r="E367" t="str">
            <v>刘晓峰</v>
          </cell>
          <cell r="F367" t="str">
            <v>370304198201033127</v>
          </cell>
          <cell r="G367" t="e">
            <v>#N/A</v>
          </cell>
          <cell r="H367" t="str">
            <v>37030419******3127</v>
          </cell>
          <cell r="I367" t="str">
            <v>新城镇岗位</v>
          </cell>
          <cell r="J367">
            <v>4242</v>
          </cell>
          <cell r="K367">
            <v>4242</v>
          </cell>
          <cell r="L367">
            <v>339.36</v>
          </cell>
          <cell r="M367">
            <v>84.84</v>
          </cell>
          <cell r="N367">
            <v>12.73</v>
          </cell>
          <cell r="O367">
            <v>436.93</v>
          </cell>
          <cell r="P367">
            <v>678.72</v>
          </cell>
          <cell r="Q367">
            <v>339.36</v>
          </cell>
          <cell r="R367">
            <v>16.97</v>
          </cell>
          <cell r="S367">
            <v>29.69</v>
          </cell>
          <cell r="T367">
            <v>1064.74</v>
          </cell>
        </row>
        <row r="368">
          <cell r="A368">
            <v>364</v>
          </cell>
          <cell r="B368" t="str">
            <v>370304196610146238</v>
          </cell>
          <cell r="C368" t="str">
            <v>白塔</v>
          </cell>
          <cell r="D368" t="str">
            <v>罗圈村</v>
          </cell>
          <cell r="E368" t="str">
            <v>孙兆进</v>
          </cell>
          <cell r="F368" t="str">
            <v>370304196610146238</v>
          </cell>
          <cell r="G368" t="e">
            <v>#N/A</v>
          </cell>
          <cell r="H368" t="str">
            <v>37030419******6238</v>
          </cell>
          <cell r="I368" t="str">
            <v>新城镇岗位</v>
          </cell>
          <cell r="J368">
            <v>4242</v>
          </cell>
          <cell r="K368">
            <v>4242</v>
          </cell>
          <cell r="L368">
            <v>339.36</v>
          </cell>
          <cell r="M368">
            <v>84.84</v>
          </cell>
          <cell r="N368">
            <v>12.73</v>
          </cell>
          <cell r="O368">
            <v>436.93</v>
          </cell>
          <cell r="P368">
            <v>678.72</v>
          </cell>
          <cell r="Q368">
            <v>339.36</v>
          </cell>
          <cell r="R368">
            <v>16.97</v>
          </cell>
          <cell r="S368">
            <v>29.69</v>
          </cell>
          <cell r="T368">
            <v>1064.74</v>
          </cell>
        </row>
        <row r="369">
          <cell r="A369">
            <v>365</v>
          </cell>
          <cell r="B369" t="str">
            <v>370304197004096255</v>
          </cell>
          <cell r="C369" t="str">
            <v>白塔</v>
          </cell>
          <cell r="D369" t="str">
            <v>罗圈村</v>
          </cell>
          <cell r="E369" t="str">
            <v>孙丰树</v>
          </cell>
          <cell r="F369" t="str">
            <v>370304197004096255</v>
          </cell>
          <cell r="G369" t="e">
            <v>#N/A</v>
          </cell>
          <cell r="H369" t="str">
            <v>37030419******6255</v>
          </cell>
          <cell r="I369" t="str">
            <v>新城镇岗位</v>
          </cell>
          <cell r="J369">
            <v>4242</v>
          </cell>
          <cell r="K369">
            <v>4242</v>
          </cell>
          <cell r="L369">
            <v>339.36</v>
          </cell>
          <cell r="M369">
            <v>84.84</v>
          </cell>
          <cell r="N369">
            <v>12.73</v>
          </cell>
          <cell r="O369">
            <v>436.93</v>
          </cell>
          <cell r="P369">
            <v>678.72</v>
          </cell>
          <cell r="Q369">
            <v>339.36</v>
          </cell>
          <cell r="R369">
            <v>16.97</v>
          </cell>
          <cell r="S369">
            <v>29.69</v>
          </cell>
          <cell r="T369">
            <v>1064.74</v>
          </cell>
        </row>
        <row r="370">
          <cell r="A370">
            <v>366</v>
          </cell>
          <cell r="B370" t="str">
            <v>370304196603265132</v>
          </cell>
          <cell r="C370" t="str">
            <v>博山</v>
          </cell>
          <cell r="D370" t="str">
            <v>南博山西村</v>
          </cell>
          <cell r="E370" t="str">
            <v>张恒孝</v>
          </cell>
          <cell r="F370" t="str">
            <v>370304196603265132</v>
          </cell>
          <cell r="G370" t="e">
            <v>#N/A</v>
          </cell>
          <cell r="H370" t="str">
            <v>37030419******5132</v>
          </cell>
          <cell r="I370" t="str">
            <v>新城镇岗位</v>
          </cell>
          <cell r="J370">
            <v>4242</v>
          </cell>
          <cell r="K370">
            <v>4242</v>
          </cell>
          <cell r="L370">
            <v>339.36</v>
          </cell>
          <cell r="M370">
            <v>84.84</v>
          </cell>
          <cell r="N370">
            <v>12.73</v>
          </cell>
          <cell r="O370">
            <v>436.93</v>
          </cell>
          <cell r="P370">
            <v>678.72</v>
          </cell>
          <cell r="Q370">
            <v>339.36</v>
          </cell>
          <cell r="R370">
            <v>16.97</v>
          </cell>
          <cell r="S370">
            <v>29.69</v>
          </cell>
          <cell r="T370">
            <v>1064.74</v>
          </cell>
        </row>
        <row r="371">
          <cell r="A371">
            <v>367</v>
          </cell>
          <cell r="B371" t="str">
            <v>370304196902215119</v>
          </cell>
          <cell r="C371" t="str">
            <v>博山</v>
          </cell>
          <cell r="D371" t="str">
            <v>南博山西村</v>
          </cell>
          <cell r="E371" t="str">
            <v>尹长胜</v>
          </cell>
          <cell r="F371" t="str">
            <v>370304196902215119</v>
          </cell>
          <cell r="G371" t="e">
            <v>#N/A</v>
          </cell>
          <cell r="H371" t="str">
            <v>37030419******5119</v>
          </cell>
          <cell r="I371" t="str">
            <v>新城镇岗位</v>
          </cell>
          <cell r="J371">
            <v>4242</v>
          </cell>
          <cell r="K371">
            <v>4242</v>
          </cell>
          <cell r="L371">
            <v>339.36</v>
          </cell>
          <cell r="M371">
            <v>84.84</v>
          </cell>
          <cell r="N371">
            <v>12.73</v>
          </cell>
          <cell r="O371">
            <v>436.93</v>
          </cell>
          <cell r="P371">
            <v>678.72</v>
          </cell>
          <cell r="Q371">
            <v>339.36</v>
          </cell>
          <cell r="R371">
            <v>16.97</v>
          </cell>
          <cell r="S371">
            <v>29.69</v>
          </cell>
          <cell r="T371">
            <v>1064.74</v>
          </cell>
        </row>
        <row r="372">
          <cell r="A372">
            <v>368</v>
          </cell>
          <cell r="B372" t="str">
            <v>370304197008085115</v>
          </cell>
          <cell r="C372" t="str">
            <v>博山</v>
          </cell>
          <cell r="D372" t="str">
            <v>南博山西村</v>
          </cell>
          <cell r="E372" t="str">
            <v>毕玉荣</v>
          </cell>
          <cell r="F372" t="str">
            <v>370304197008085115</v>
          </cell>
          <cell r="G372" t="e">
            <v>#N/A</v>
          </cell>
          <cell r="H372" t="str">
            <v>37030419******5115</v>
          </cell>
          <cell r="I372" t="str">
            <v>新城镇岗位</v>
          </cell>
          <cell r="J372">
            <v>4242</v>
          </cell>
          <cell r="K372">
            <v>4242</v>
          </cell>
          <cell r="L372">
            <v>339.36</v>
          </cell>
          <cell r="M372">
            <v>84.84</v>
          </cell>
          <cell r="N372">
            <v>12.73</v>
          </cell>
          <cell r="O372">
            <v>436.93</v>
          </cell>
          <cell r="P372">
            <v>678.72</v>
          </cell>
          <cell r="Q372">
            <v>339.36</v>
          </cell>
          <cell r="R372">
            <v>16.97</v>
          </cell>
          <cell r="S372">
            <v>29.69</v>
          </cell>
          <cell r="T372">
            <v>1064.74</v>
          </cell>
        </row>
        <row r="373">
          <cell r="A373">
            <v>369</v>
          </cell>
          <cell r="B373" t="str">
            <v>370304197108075117</v>
          </cell>
          <cell r="C373" t="str">
            <v>博山</v>
          </cell>
          <cell r="D373" t="str">
            <v>南博山西村</v>
          </cell>
          <cell r="E373" t="str">
            <v>毕先军</v>
          </cell>
          <cell r="F373" t="str">
            <v>370304197108075117</v>
          </cell>
          <cell r="G373" t="e">
            <v>#N/A</v>
          </cell>
          <cell r="H373" t="str">
            <v>37030419******5117</v>
          </cell>
          <cell r="I373" t="str">
            <v>新城镇岗位</v>
          </cell>
          <cell r="J373">
            <v>4242</v>
          </cell>
          <cell r="K373">
            <v>4242</v>
          </cell>
          <cell r="L373">
            <v>339.36</v>
          </cell>
          <cell r="M373">
            <v>84.84</v>
          </cell>
          <cell r="N373">
            <v>12.73</v>
          </cell>
          <cell r="O373">
            <v>436.93</v>
          </cell>
          <cell r="P373">
            <v>678.72</v>
          </cell>
          <cell r="Q373">
            <v>339.36</v>
          </cell>
          <cell r="R373">
            <v>16.97</v>
          </cell>
          <cell r="S373">
            <v>29.69</v>
          </cell>
          <cell r="T373">
            <v>1064.74</v>
          </cell>
        </row>
        <row r="374">
          <cell r="A374">
            <v>370</v>
          </cell>
          <cell r="B374" t="str">
            <v>370304198301055526</v>
          </cell>
          <cell r="C374" t="str">
            <v>博山</v>
          </cell>
          <cell r="D374" t="str">
            <v>南博山西村</v>
          </cell>
          <cell r="E374" t="str">
            <v>胡苹</v>
          </cell>
          <cell r="F374" t="str">
            <v>370304198301055526</v>
          </cell>
          <cell r="G374" t="e">
            <v>#N/A</v>
          </cell>
          <cell r="H374" t="str">
            <v>37030419******5526</v>
          </cell>
          <cell r="I374" t="str">
            <v>新城镇岗位</v>
          </cell>
          <cell r="J374">
            <v>4242</v>
          </cell>
          <cell r="K374">
            <v>4242</v>
          </cell>
          <cell r="L374">
            <v>339.36</v>
          </cell>
          <cell r="M374">
            <v>84.84</v>
          </cell>
          <cell r="N374">
            <v>12.73</v>
          </cell>
          <cell r="O374">
            <v>436.93</v>
          </cell>
          <cell r="P374">
            <v>678.72</v>
          </cell>
          <cell r="Q374">
            <v>339.36</v>
          </cell>
          <cell r="R374">
            <v>16.97</v>
          </cell>
          <cell r="S374">
            <v>29.69</v>
          </cell>
          <cell r="T374">
            <v>1064.74</v>
          </cell>
        </row>
        <row r="375">
          <cell r="A375">
            <v>371</v>
          </cell>
          <cell r="B375" t="str">
            <v>422322198305102923</v>
          </cell>
          <cell r="C375" t="str">
            <v>博山</v>
          </cell>
          <cell r="D375" t="str">
            <v>南博山西村</v>
          </cell>
          <cell r="E375" t="str">
            <v>周友友</v>
          </cell>
          <cell r="F375" t="str">
            <v>422322198305102923</v>
          </cell>
          <cell r="G375" t="e">
            <v>#N/A</v>
          </cell>
          <cell r="H375" t="str">
            <v>42232219******2923</v>
          </cell>
          <cell r="I375" t="str">
            <v>新城镇岗位</v>
          </cell>
          <cell r="J375">
            <v>4242</v>
          </cell>
          <cell r="K375">
            <v>4242</v>
          </cell>
          <cell r="L375">
            <v>339.36</v>
          </cell>
          <cell r="M375">
            <v>84.84</v>
          </cell>
          <cell r="N375">
            <v>12.73</v>
          </cell>
          <cell r="O375">
            <v>436.93</v>
          </cell>
          <cell r="P375">
            <v>678.72</v>
          </cell>
          <cell r="Q375">
            <v>339.36</v>
          </cell>
          <cell r="R375">
            <v>16.97</v>
          </cell>
          <cell r="S375">
            <v>29.69</v>
          </cell>
          <cell r="T375">
            <v>1064.74</v>
          </cell>
        </row>
        <row r="376">
          <cell r="A376">
            <v>372</v>
          </cell>
          <cell r="B376" t="str">
            <v>370304198001024429</v>
          </cell>
          <cell r="C376" t="str">
            <v>博山</v>
          </cell>
          <cell r="D376" t="str">
            <v>南博山东村</v>
          </cell>
          <cell r="E376" t="str">
            <v>吕昌红</v>
          </cell>
          <cell r="F376" t="str">
            <v>370304198001024429</v>
          </cell>
          <cell r="G376" t="e">
            <v>#N/A</v>
          </cell>
          <cell r="H376" t="str">
            <v>37030419******4429</v>
          </cell>
          <cell r="I376" t="str">
            <v>新城镇岗位</v>
          </cell>
          <cell r="J376">
            <v>4242</v>
          </cell>
          <cell r="K376">
            <v>4242</v>
          </cell>
          <cell r="L376">
            <v>339.36</v>
          </cell>
          <cell r="M376">
            <v>84.84</v>
          </cell>
          <cell r="N376">
            <v>12.73</v>
          </cell>
          <cell r="O376">
            <v>436.93</v>
          </cell>
          <cell r="P376">
            <v>678.72</v>
          </cell>
          <cell r="Q376">
            <v>339.36</v>
          </cell>
          <cell r="R376">
            <v>16.97</v>
          </cell>
          <cell r="S376">
            <v>29.69</v>
          </cell>
          <cell r="T376">
            <v>1064.74</v>
          </cell>
        </row>
        <row r="377">
          <cell r="A377">
            <v>373</v>
          </cell>
          <cell r="B377" t="str">
            <v>370304196909205132</v>
          </cell>
          <cell r="C377" t="str">
            <v>博山</v>
          </cell>
          <cell r="D377" t="str">
            <v>南博山东村</v>
          </cell>
          <cell r="E377" t="str">
            <v>马阔成</v>
          </cell>
          <cell r="F377" t="str">
            <v>370304196909205132</v>
          </cell>
          <cell r="G377" t="e">
            <v>#N/A</v>
          </cell>
          <cell r="H377" t="str">
            <v>37030419******5132</v>
          </cell>
          <cell r="I377" t="str">
            <v>新城镇岗位</v>
          </cell>
          <cell r="J377">
            <v>4242</v>
          </cell>
          <cell r="K377">
            <v>4242</v>
          </cell>
          <cell r="L377">
            <v>339.36</v>
          </cell>
          <cell r="M377">
            <v>84.84</v>
          </cell>
          <cell r="N377">
            <v>12.73</v>
          </cell>
          <cell r="O377">
            <v>436.93</v>
          </cell>
          <cell r="P377">
            <v>678.72</v>
          </cell>
          <cell r="Q377">
            <v>339.36</v>
          </cell>
          <cell r="R377">
            <v>16.97</v>
          </cell>
          <cell r="S377">
            <v>29.69</v>
          </cell>
          <cell r="T377">
            <v>1064.74</v>
          </cell>
        </row>
        <row r="378">
          <cell r="A378">
            <v>374</v>
          </cell>
          <cell r="B378" t="str">
            <v>37030419700505513X</v>
          </cell>
          <cell r="C378" t="str">
            <v>博山</v>
          </cell>
          <cell r="D378" t="str">
            <v>南博山东村</v>
          </cell>
          <cell r="E378" t="str">
            <v>任纪桐</v>
          </cell>
          <cell r="F378" t="str">
            <v>37030419700505513X</v>
          </cell>
          <cell r="G378" t="e">
            <v>#N/A</v>
          </cell>
          <cell r="H378" t="str">
            <v>37030419******513X</v>
          </cell>
          <cell r="I378" t="str">
            <v>新城镇岗位</v>
          </cell>
          <cell r="J378">
            <v>4242</v>
          </cell>
          <cell r="K378">
            <v>4242</v>
          </cell>
          <cell r="L378">
            <v>339.36</v>
          </cell>
          <cell r="M378">
            <v>84.84</v>
          </cell>
          <cell r="N378">
            <v>12.73</v>
          </cell>
          <cell r="O378">
            <v>436.93</v>
          </cell>
          <cell r="P378">
            <v>678.72</v>
          </cell>
          <cell r="Q378">
            <v>339.36</v>
          </cell>
          <cell r="R378">
            <v>16.97</v>
          </cell>
          <cell r="S378">
            <v>29.69</v>
          </cell>
          <cell r="T378">
            <v>1064.74</v>
          </cell>
        </row>
        <row r="379">
          <cell r="A379">
            <v>375</v>
          </cell>
          <cell r="B379" t="str">
            <v>370304196804155116</v>
          </cell>
          <cell r="C379" t="str">
            <v>博山</v>
          </cell>
          <cell r="D379" t="str">
            <v>南博山东村</v>
          </cell>
          <cell r="E379" t="str">
            <v>马加国</v>
          </cell>
          <cell r="F379" t="str">
            <v>370304196804155116</v>
          </cell>
          <cell r="G379" t="e">
            <v>#N/A</v>
          </cell>
          <cell r="H379" t="str">
            <v>37030419******5116</v>
          </cell>
          <cell r="I379" t="str">
            <v>新城镇岗位</v>
          </cell>
          <cell r="J379">
            <v>4242</v>
          </cell>
          <cell r="K379">
            <v>4242</v>
          </cell>
          <cell r="L379">
            <v>339.36</v>
          </cell>
          <cell r="M379">
            <v>84.84</v>
          </cell>
          <cell r="N379">
            <v>12.73</v>
          </cell>
          <cell r="O379">
            <v>436.93</v>
          </cell>
          <cell r="P379">
            <v>678.72</v>
          </cell>
          <cell r="Q379">
            <v>339.36</v>
          </cell>
          <cell r="R379">
            <v>16.97</v>
          </cell>
          <cell r="S379">
            <v>29.69</v>
          </cell>
          <cell r="T379">
            <v>1064.74</v>
          </cell>
        </row>
        <row r="380">
          <cell r="A380">
            <v>376</v>
          </cell>
          <cell r="B380" t="str">
            <v>370304196412305111</v>
          </cell>
          <cell r="C380" t="str">
            <v>博山</v>
          </cell>
          <cell r="D380" t="str">
            <v>南博山东村</v>
          </cell>
          <cell r="E380" t="str">
            <v>马万成</v>
          </cell>
          <cell r="F380" t="str">
            <v>370304196412305111</v>
          </cell>
          <cell r="G380" t="e">
            <v>#N/A</v>
          </cell>
          <cell r="H380" t="str">
            <v>37030419******5111</v>
          </cell>
          <cell r="I380" t="str">
            <v>新城镇岗位</v>
          </cell>
          <cell r="J380">
            <v>4242</v>
          </cell>
          <cell r="K380">
            <v>4242</v>
          </cell>
          <cell r="L380">
            <v>339.36</v>
          </cell>
          <cell r="M380">
            <v>84.84</v>
          </cell>
          <cell r="N380">
            <v>12.73</v>
          </cell>
          <cell r="O380">
            <v>436.93</v>
          </cell>
          <cell r="P380">
            <v>678.72</v>
          </cell>
          <cell r="Q380">
            <v>339.36</v>
          </cell>
          <cell r="R380">
            <v>16.97</v>
          </cell>
          <cell r="S380">
            <v>29.69</v>
          </cell>
          <cell r="T380">
            <v>1064.74</v>
          </cell>
        </row>
        <row r="381">
          <cell r="A381">
            <v>377</v>
          </cell>
          <cell r="B381" t="str">
            <v>370304198206145822</v>
          </cell>
          <cell r="C381" t="str">
            <v>池上</v>
          </cell>
          <cell r="D381" t="str">
            <v>小里村</v>
          </cell>
          <cell r="E381" t="str">
            <v>孟芹</v>
          </cell>
          <cell r="F381" t="str">
            <v>370304198206145822</v>
          </cell>
          <cell r="G381" t="e">
            <v>#N/A</v>
          </cell>
          <cell r="H381" t="str">
            <v>37030419******5822</v>
          </cell>
          <cell r="I381" t="str">
            <v>新城镇岗位</v>
          </cell>
          <cell r="J381">
            <v>4242</v>
          </cell>
          <cell r="K381">
            <v>4242</v>
          </cell>
          <cell r="L381">
            <v>339.36</v>
          </cell>
          <cell r="M381">
            <v>84.84</v>
          </cell>
          <cell r="N381">
            <v>12.73</v>
          </cell>
          <cell r="O381">
            <v>436.93</v>
          </cell>
          <cell r="P381">
            <v>678.72</v>
          </cell>
          <cell r="Q381">
            <v>339.36</v>
          </cell>
          <cell r="R381">
            <v>16.97</v>
          </cell>
          <cell r="S381">
            <v>29.69</v>
          </cell>
          <cell r="T381">
            <v>1064.74</v>
          </cell>
        </row>
        <row r="382">
          <cell r="A382">
            <v>378</v>
          </cell>
          <cell r="B382" t="str">
            <v>370304197605295823</v>
          </cell>
          <cell r="C382" t="str">
            <v>池上</v>
          </cell>
          <cell r="D382" t="str">
            <v>小里村</v>
          </cell>
          <cell r="E382" t="str">
            <v>聂爱丽</v>
          </cell>
          <cell r="F382" t="str">
            <v>370304197605295823</v>
          </cell>
          <cell r="G382" t="e">
            <v>#N/A</v>
          </cell>
          <cell r="H382" t="str">
            <v>37030419******5823</v>
          </cell>
          <cell r="I382" t="str">
            <v>新城镇岗位</v>
          </cell>
          <cell r="J382">
            <v>4242</v>
          </cell>
          <cell r="K382">
            <v>4242</v>
          </cell>
          <cell r="L382">
            <v>339.36</v>
          </cell>
          <cell r="M382">
            <v>84.84</v>
          </cell>
          <cell r="N382">
            <v>12.73</v>
          </cell>
          <cell r="O382">
            <v>436.93</v>
          </cell>
          <cell r="P382">
            <v>678.72</v>
          </cell>
          <cell r="Q382">
            <v>339.36</v>
          </cell>
          <cell r="R382">
            <v>16.97</v>
          </cell>
          <cell r="S382">
            <v>29.69</v>
          </cell>
          <cell r="T382">
            <v>1064.74</v>
          </cell>
        </row>
        <row r="383">
          <cell r="A383">
            <v>379</v>
          </cell>
          <cell r="B383" t="str">
            <v>370304197704185822</v>
          </cell>
          <cell r="C383" t="str">
            <v>池上</v>
          </cell>
          <cell r="D383" t="str">
            <v>小里村</v>
          </cell>
          <cell r="E383" t="str">
            <v>马海霞</v>
          </cell>
          <cell r="F383" t="str">
            <v>370304197704185822</v>
          </cell>
          <cell r="G383" t="e">
            <v>#N/A</v>
          </cell>
          <cell r="H383" t="str">
            <v>37030419******5822</v>
          </cell>
          <cell r="I383" t="str">
            <v>新城镇岗位</v>
          </cell>
          <cell r="J383">
            <v>4242</v>
          </cell>
          <cell r="K383">
            <v>4242</v>
          </cell>
          <cell r="L383">
            <v>339.36</v>
          </cell>
          <cell r="M383">
            <v>84.84</v>
          </cell>
          <cell r="N383">
            <v>12.73</v>
          </cell>
          <cell r="O383">
            <v>436.93</v>
          </cell>
          <cell r="P383">
            <v>678.72</v>
          </cell>
          <cell r="Q383">
            <v>339.36</v>
          </cell>
          <cell r="R383">
            <v>16.97</v>
          </cell>
          <cell r="S383">
            <v>29.69</v>
          </cell>
          <cell r="T383">
            <v>1064.74</v>
          </cell>
        </row>
        <row r="384">
          <cell r="A384">
            <v>380</v>
          </cell>
          <cell r="B384" t="str">
            <v>370304197711176027</v>
          </cell>
          <cell r="C384" t="str">
            <v>池上</v>
          </cell>
          <cell r="D384" t="str">
            <v>小里村</v>
          </cell>
          <cell r="E384" t="str">
            <v>赵洁</v>
          </cell>
          <cell r="F384" t="str">
            <v>370304197711176027</v>
          </cell>
          <cell r="G384" t="e">
            <v>#N/A</v>
          </cell>
          <cell r="H384" t="str">
            <v>37030419******6027</v>
          </cell>
          <cell r="I384" t="str">
            <v>新城镇岗位</v>
          </cell>
          <cell r="J384">
            <v>4242</v>
          </cell>
          <cell r="K384">
            <v>4242</v>
          </cell>
          <cell r="L384">
            <v>339.36</v>
          </cell>
          <cell r="M384">
            <v>84.84</v>
          </cell>
          <cell r="N384">
            <v>12.73</v>
          </cell>
          <cell r="O384">
            <v>436.93</v>
          </cell>
          <cell r="P384">
            <v>678.72</v>
          </cell>
          <cell r="Q384">
            <v>339.36</v>
          </cell>
          <cell r="R384">
            <v>16.97</v>
          </cell>
          <cell r="S384">
            <v>29.69</v>
          </cell>
          <cell r="T384">
            <v>1064.74</v>
          </cell>
        </row>
        <row r="385">
          <cell r="A385">
            <v>381</v>
          </cell>
          <cell r="B385" t="str">
            <v>370304197104065819</v>
          </cell>
          <cell r="C385" t="str">
            <v>池上</v>
          </cell>
          <cell r="D385" t="str">
            <v>王疃村</v>
          </cell>
          <cell r="E385" t="str">
            <v>赵东明</v>
          </cell>
          <cell r="F385" t="str">
            <v>370304197104065819</v>
          </cell>
          <cell r="G385" t="e">
            <v>#N/A</v>
          </cell>
          <cell r="H385" t="str">
            <v>37030419******5819</v>
          </cell>
          <cell r="I385" t="str">
            <v>新城镇岗位</v>
          </cell>
          <cell r="J385">
            <v>4242</v>
          </cell>
          <cell r="K385">
            <v>4242</v>
          </cell>
          <cell r="L385">
            <v>339.36</v>
          </cell>
          <cell r="M385">
            <v>84.84</v>
          </cell>
          <cell r="N385">
            <v>12.73</v>
          </cell>
          <cell r="O385">
            <v>436.93</v>
          </cell>
          <cell r="P385">
            <v>678.72</v>
          </cell>
          <cell r="Q385">
            <v>339.36</v>
          </cell>
          <cell r="R385">
            <v>16.97</v>
          </cell>
          <cell r="S385">
            <v>29.69</v>
          </cell>
          <cell r="T385">
            <v>1064.74</v>
          </cell>
        </row>
        <row r="386">
          <cell r="A386">
            <v>382</v>
          </cell>
          <cell r="B386" t="str">
            <v>370304197210305839</v>
          </cell>
          <cell r="C386" t="str">
            <v>池上</v>
          </cell>
          <cell r="D386" t="str">
            <v>王疃村</v>
          </cell>
          <cell r="E386" t="str">
            <v>潘聚青</v>
          </cell>
          <cell r="F386" t="str">
            <v>370304197210305839</v>
          </cell>
          <cell r="G386" t="e">
            <v>#N/A</v>
          </cell>
          <cell r="H386" t="str">
            <v>37030419******5839</v>
          </cell>
          <cell r="I386" t="str">
            <v>新城镇岗位</v>
          </cell>
          <cell r="J386">
            <v>4242</v>
          </cell>
          <cell r="K386">
            <v>4242</v>
          </cell>
          <cell r="L386">
            <v>339.36</v>
          </cell>
          <cell r="M386">
            <v>84.84</v>
          </cell>
          <cell r="N386">
            <v>12.73</v>
          </cell>
          <cell r="O386">
            <v>436.93</v>
          </cell>
          <cell r="P386">
            <v>678.72</v>
          </cell>
          <cell r="Q386">
            <v>339.36</v>
          </cell>
          <cell r="R386">
            <v>16.97</v>
          </cell>
          <cell r="S386">
            <v>29.69</v>
          </cell>
          <cell r="T386">
            <v>1064.74</v>
          </cell>
        </row>
        <row r="387">
          <cell r="A387">
            <v>383</v>
          </cell>
          <cell r="B387" t="str">
            <v>370304197705055528</v>
          </cell>
          <cell r="C387" t="str">
            <v>池上</v>
          </cell>
          <cell r="D387" t="str">
            <v>王疃村</v>
          </cell>
          <cell r="E387" t="str">
            <v>张金丽</v>
          </cell>
          <cell r="F387" t="str">
            <v>370304197705055528</v>
          </cell>
          <cell r="G387" t="e">
            <v>#N/A</v>
          </cell>
          <cell r="H387" t="str">
            <v>37030419******5528</v>
          </cell>
          <cell r="I387" t="str">
            <v>新城镇岗位</v>
          </cell>
          <cell r="J387">
            <v>4242</v>
          </cell>
          <cell r="K387">
            <v>4242</v>
          </cell>
          <cell r="L387">
            <v>339.36</v>
          </cell>
          <cell r="M387">
            <v>84.84</v>
          </cell>
          <cell r="N387">
            <v>12.73</v>
          </cell>
          <cell r="O387">
            <v>436.93</v>
          </cell>
          <cell r="P387">
            <v>678.72</v>
          </cell>
          <cell r="Q387">
            <v>339.36</v>
          </cell>
          <cell r="R387">
            <v>16.97</v>
          </cell>
          <cell r="S387">
            <v>29.69</v>
          </cell>
          <cell r="T387">
            <v>1064.74</v>
          </cell>
        </row>
        <row r="388">
          <cell r="A388">
            <v>384</v>
          </cell>
          <cell r="B388" t="str">
            <v>370304196510045835</v>
          </cell>
          <cell r="C388" t="str">
            <v>池上</v>
          </cell>
          <cell r="D388" t="str">
            <v>王疃村</v>
          </cell>
          <cell r="E388" t="str">
            <v>鹿传海</v>
          </cell>
          <cell r="F388" t="str">
            <v>370304196510045835</v>
          </cell>
          <cell r="G388" t="e">
            <v>#N/A</v>
          </cell>
          <cell r="H388" t="str">
            <v>37030419******5835</v>
          </cell>
          <cell r="I388" t="str">
            <v>新城镇岗位</v>
          </cell>
          <cell r="J388">
            <v>4242</v>
          </cell>
          <cell r="K388">
            <v>4242</v>
          </cell>
          <cell r="L388">
            <v>339.36</v>
          </cell>
          <cell r="M388">
            <v>84.84</v>
          </cell>
          <cell r="N388">
            <v>12.73</v>
          </cell>
          <cell r="O388">
            <v>436.93</v>
          </cell>
          <cell r="P388">
            <v>678.72</v>
          </cell>
          <cell r="Q388">
            <v>339.36</v>
          </cell>
          <cell r="R388">
            <v>16.97</v>
          </cell>
          <cell r="S388">
            <v>29.69</v>
          </cell>
          <cell r="T388">
            <v>1064.74</v>
          </cell>
        </row>
        <row r="389">
          <cell r="A389">
            <v>385</v>
          </cell>
          <cell r="B389" t="str">
            <v>370304196905105839</v>
          </cell>
          <cell r="C389" t="str">
            <v>池上</v>
          </cell>
          <cell r="D389" t="str">
            <v>王疃村</v>
          </cell>
          <cell r="E389" t="str">
            <v>李强</v>
          </cell>
          <cell r="F389" t="str">
            <v>370304196905105839</v>
          </cell>
          <cell r="G389" t="e">
            <v>#N/A</v>
          </cell>
          <cell r="H389" t="str">
            <v>37030419******5839</v>
          </cell>
          <cell r="I389" t="str">
            <v>新城镇岗位</v>
          </cell>
          <cell r="J389">
            <v>4242</v>
          </cell>
          <cell r="K389">
            <v>4242</v>
          </cell>
          <cell r="L389">
            <v>339.36</v>
          </cell>
          <cell r="M389">
            <v>84.84</v>
          </cell>
          <cell r="N389">
            <v>12.73</v>
          </cell>
          <cell r="O389">
            <v>436.93</v>
          </cell>
          <cell r="P389">
            <v>678.72</v>
          </cell>
          <cell r="Q389">
            <v>339.36</v>
          </cell>
          <cell r="R389">
            <v>16.97</v>
          </cell>
          <cell r="S389">
            <v>29.69</v>
          </cell>
          <cell r="T389">
            <v>1064.74</v>
          </cell>
        </row>
        <row r="390">
          <cell r="A390">
            <v>386</v>
          </cell>
          <cell r="B390" t="str">
            <v>370304197101045812</v>
          </cell>
          <cell r="C390" t="str">
            <v>池上</v>
          </cell>
          <cell r="D390" t="str">
            <v>王疃村</v>
          </cell>
          <cell r="E390" t="str">
            <v>赵刚</v>
          </cell>
          <cell r="F390" t="str">
            <v>370304197101045812</v>
          </cell>
          <cell r="G390" t="e">
            <v>#N/A</v>
          </cell>
          <cell r="H390" t="str">
            <v>37030419******5812</v>
          </cell>
          <cell r="I390" t="str">
            <v>新城镇岗位</v>
          </cell>
          <cell r="J390">
            <v>4242</v>
          </cell>
          <cell r="K390">
            <v>4242</v>
          </cell>
          <cell r="L390">
            <v>339.36</v>
          </cell>
          <cell r="M390">
            <v>84.84</v>
          </cell>
          <cell r="N390">
            <v>12.73</v>
          </cell>
          <cell r="O390">
            <v>436.93</v>
          </cell>
          <cell r="P390">
            <v>678.72</v>
          </cell>
          <cell r="Q390">
            <v>339.36</v>
          </cell>
          <cell r="R390">
            <v>16.97</v>
          </cell>
          <cell r="S390">
            <v>29.69</v>
          </cell>
          <cell r="T390">
            <v>1064.74</v>
          </cell>
        </row>
        <row r="391">
          <cell r="A391">
            <v>387</v>
          </cell>
          <cell r="B391" t="str">
            <v>370304198104045820</v>
          </cell>
          <cell r="C391" t="str">
            <v>池上</v>
          </cell>
          <cell r="D391" t="str">
            <v>王疃村</v>
          </cell>
          <cell r="E391" t="str">
            <v>马巍</v>
          </cell>
          <cell r="F391" t="str">
            <v>370304198104045820</v>
          </cell>
          <cell r="G391" t="e">
            <v>#N/A</v>
          </cell>
          <cell r="H391" t="str">
            <v>37030419******5820</v>
          </cell>
          <cell r="I391" t="str">
            <v>新城镇岗位</v>
          </cell>
          <cell r="J391">
            <v>4242</v>
          </cell>
          <cell r="K391">
            <v>4242</v>
          </cell>
          <cell r="L391">
            <v>339.36</v>
          </cell>
          <cell r="M391">
            <v>84.84</v>
          </cell>
          <cell r="N391">
            <v>12.73</v>
          </cell>
          <cell r="O391">
            <v>436.93</v>
          </cell>
          <cell r="P391">
            <v>678.72</v>
          </cell>
          <cell r="Q391">
            <v>339.36</v>
          </cell>
          <cell r="R391">
            <v>16.97</v>
          </cell>
          <cell r="S391">
            <v>29.69</v>
          </cell>
          <cell r="T391">
            <v>1064.74</v>
          </cell>
        </row>
        <row r="392">
          <cell r="A392">
            <v>388</v>
          </cell>
          <cell r="B392" t="str">
            <v>370304196809225814</v>
          </cell>
          <cell r="C392" t="str">
            <v>池上</v>
          </cell>
          <cell r="D392" t="str">
            <v>西陈疃村</v>
          </cell>
          <cell r="E392" t="str">
            <v>崔照君</v>
          </cell>
          <cell r="F392" t="str">
            <v>370304196809225814</v>
          </cell>
          <cell r="G392" t="e">
            <v>#N/A</v>
          </cell>
          <cell r="H392" t="str">
            <v>37030419******5814</v>
          </cell>
          <cell r="I392" t="str">
            <v>新城镇岗位</v>
          </cell>
          <cell r="J392">
            <v>4242</v>
          </cell>
          <cell r="K392">
            <v>4242</v>
          </cell>
          <cell r="L392">
            <v>339.36</v>
          </cell>
          <cell r="M392">
            <v>84.84</v>
          </cell>
          <cell r="N392">
            <v>12.73</v>
          </cell>
          <cell r="O392">
            <v>436.93</v>
          </cell>
          <cell r="P392">
            <v>678.72</v>
          </cell>
          <cell r="Q392">
            <v>339.36</v>
          </cell>
          <cell r="R392">
            <v>16.97</v>
          </cell>
          <cell r="S392">
            <v>29.69</v>
          </cell>
          <cell r="T392">
            <v>1064.74</v>
          </cell>
        </row>
        <row r="393">
          <cell r="A393">
            <v>389</v>
          </cell>
          <cell r="B393" t="str">
            <v>370304196907075813</v>
          </cell>
          <cell r="C393" t="str">
            <v>池上</v>
          </cell>
          <cell r="D393" t="str">
            <v>西陈疃村</v>
          </cell>
          <cell r="E393" t="str">
            <v>李纪昌</v>
          </cell>
          <cell r="F393" t="str">
            <v>370304196907075813</v>
          </cell>
          <cell r="G393" t="e">
            <v>#N/A</v>
          </cell>
          <cell r="H393" t="str">
            <v>37030419******5813</v>
          </cell>
          <cell r="I393" t="str">
            <v>新城镇岗位</v>
          </cell>
          <cell r="J393">
            <v>4242</v>
          </cell>
          <cell r="K393">
            <v>4242</v>
          </cell>
          <cell r="L393">
            <v>339.36</v>
          </cell>
          <cell r="M393">
            <v>84.84</v>
          </cell>
          <cell r="N393">
            <v>12.73</v>
          </cell>
          <cell r="O393">
            <v>436.93</v>
          </cell>
          <cell r="P393">
            <v>678.72</v>
          </cell>
          <cell r="Q393">
            <v>339.36</v>
          </cell>
          <cell r="R393">
            <v>16.97</v>
          </cell>
          <cell r="S393">
            <v>29.69</v>
          </cell>
          <cell r="T393">
            <v>1064.74</v>
          </cell>
        </row>
        <row r="394">
          <cell r="A394">
            <v>390</v>
          </cell>
          <cell r="B394" t="str">
            <v>370304198304095822</v>
          </cell>
          <cell r="C394" t="str">
            <v>池上</v>
          </cell>
          <cell r="D394" t="str">
            <v>西陈疃村</v>
          </cell>
          <cell r="E394" t="str">
            <v>姬梅</v>
          </cell>
          <cell r="F394" t="str">
            <v>370304198304095822</v>
          </cell>
          <cell r="G394" t="e">
            <v>#N/A</v>
          </cell>
          <cell r="H394" t="str">
            <v>37030419******5822</v>
          </cell>
          <cell r="I394" t="str">
            <v>新城镇岗位</v>
          </cell>
          <cell r="J394">
            <v>4242</v>
          </cell>
          <cell r="K394">
            <v>4242</v>
          </cell>
          <cell r="L394">
            <v>339.36</v>
          </cell>
          <cell r="M394">
            <v>84.84</v>
          </cell>
          <cell r="N394">
            <v>12.73</v>
          </cell>
          <cell r="O394">
            <v>436.93</v>
          </cell>
          <cell r="P394">
            <v>678.72</v>
          </cell>
          <cell r="Q394">
            <v>339.36</v>
          </cell>
          <cell r="R394">
            <v>16.97</v>
          </cell>
          <cell r="S394">
            <v>29.69</v>
          </cell>
          <cell r="T394">
            <v>1064.74</v>
          </cell>
        </row>
        <row r="395">
          <cell r="A395">
            <v>391</v>
          </cell>
          <cell r="B395" t="str">
            <v>37030419770826582X</v>
          </cell>
          <cell r="C395" t="str">
            <v>池上</v>
          </cell>
          <cell r="D395" t="str">
            <v>东池村</v>
          </cell>
          <cell r="E395" t="str">
            <v>赵新玲</v>
          </cell>
          <cell r="F395" t="str">
            <v>37030419770826582X</v>
          </cell>
          <cell r="G395" t="e">
            <v>#N/A</v>
          </cell>
          <cell r="H395" t="str">
            <v>37030419******582X</v>
          </cell>
          <cell r="I395" t="str">
            <v>新城镇岗位</v>
          </cell>
          <cell r="J395">
            <v>4242</v>
          </cell>
          <cell r="K395">
            <v>4242</v>
          </cell>
          <cell r="L395">
            <v>339.36</v>
          </cell>
          <cell r="M395">
            <v>84.84</v>
          </cell>
          <cell r="N395">
            <v>12.73</v>
          </cell>
          <cell r="O395">
            <v>436.93</v>
          </cell>
          <cell r="P395">
            <v>678.72</v>
          </cell>
          <cell r="Q395">
            <v>339.36</v>
          </cell>
          <cell r="R395">
            <v>16.97</v>
          </cell>
          <cell r="S395">
            <v>29.69</v>
          </cell>
          <cell r="T395">
            <v>1064.74</v>
          </cell>
        </row>
        <row r="396">
          <cell r="A396">
            <v>392</v>
          </cell>
          <cell r="B396" t="str">
            <v>37030419710819583X</v>
          </cell>
          <cell r="C396" t="str">
            <v>池上</v>
          </cell>
          <cell r="D396" t="str">
            <v>东池村</v>
          </cell>
          <cell r="E396" t="str">
            <v>赵洪亮</v>
          </cell>
          <cell r="F396" t="str">
            <v>37030419710819583X</v>
          </cell>
          <cell r="G396" t="e">
            <v>#N/A</v>
          </cell>
          <cell r="H396" t="str">
            <v>37030419******583X</v>
          </cell>
          <cell r="I396" t="str">
            <v>新城镇岗位</v>
          </cell>
          <cell r="J396">
            <v>4242</v>
          </cell>
          <cell r="K396">
            <v>4242</v>
          </cell>
          <cell r="L396">
            <v>339.36</v>
          </cell>
          <cell r="M396">
            <v>84.84</v>
          </cell>
          <cell r="N396">
            <v>12.73</v>
          </cell>
          <cell r="O396">
            <v>436.93</v>
          </cell>
          <cell r="P396">
            <v>678.72</v>
          </cell>
          <cell r="Q396">
            <v>339.36</v>
          </cell>
          <cell r="R396">
            <v>16.97</v>
          </cell>
          <cell r="S396">
            <v>29.69</v>
          </cell>
          <cell r="T396">
            <v>1064.74</v>
          </cell>
        </row>
        <row r="397">
          <cell r="A397">
            <v>393</v>
          </cell>
          <cell r="B397" t="str">
            <v>370304198004261323</v>
          </cell>
          <cell r="C397" t="str">
            <v>山头</v>
          </cell>
          <cell r="D397" t="str">
            <v>南神头村</v>
          </cell>
          <cell r="E397" t="str">
            <v>韦玉贞</v>
          </cell>
          <cell r="F397" t="str">
            <v>370304198004261323</v>
          </cell>
          <cell r="G397" t="e">
            <v>#N/A</v>
          </cell>
          <cell r="H397" t="str">
            <v>37030419******1323</v>
          </cell>
          <cell r="I397" t="str">
            <v>新城镇岗位</v>
          </cell>
          <cell r="J397">
            <v>4242</v>
          </cell>
          <cell r="K397">
            <v>4242</v>
          </cell>
          <cell r="L397">
            <v>339.36</v>
          </cell>
          <cell r="M397">
            <v>84.84</v>
          </cell>
          <cell r="N397">
            <v>12.73</v>
          </cell>
          <cell r="O397">
            <v>436.93</v>
          </cell>
          <cell r="P397">
            <v>678.72</v>
          </cell>
          <cell r="Q397">
            <v>339.36</v>
          </cell>
          <cell r="R397">
            <v>16.97</v>
          </cell>
          <cell r="S397">
            <v>29.69</v>
          </cell>
          <cell r="T397">
            <v>1064.74</v>
          </cell>
        </row>
        <row r="398">
          <cell r="A398">
            <v>394</v>
          </cell>
          <cell r="B398" t="str">
            <v>370304196801091612</v>
          </cell>
          <cell r="C398" t="str">
            <v>山头</v>
          </cell>
          <cell r="D398" t="str">
            <v>颜山社区</v>
          </cell>
          <cell r="E398" t="str">
            <v>赵琪</v>
          </cell>
          <cell r="F398" t="str">
            <v>370304196801091612</v>
          </cell>
          <cell r="G398" t="e">
            <v>#N/A</v>
          </cell>
          <cell r="H398" t="str">
            <v>37030419******1612</v>
          </cell>
          <cell r="I398" t="str">
            <v>新城镇岗位</v>
          </cell>
          <cell r="J398">
            <v>4242</v>
          </cell>
          <cell r="K398">
            <v>4242</v>
          </cell>
          <cell r="L398">
            <v>339.36</v>
          </cell>
          <cell r="M398">
            <v>84.84</v>
          </cell>
          <cell r="N398">
            <v>12.73</v>
          </cell>
          <cell r="O398">
            <v>436.93</v>
          </cell>
          <cell r="P398">
            <v>678.72</v>
          </cell>
          <cell r="Q398">
            <v>339.36</v>
          </cell>
          <cell r="R398">
            <v>16.97</v>
          </cell>
          <cell r="S398">
            <v>29.69</v>
          </cell>
          <cell r="T398">
            <v>1064.74</v>
          </cell>
        </row>
        <row r="399">
          <cell r="A399">
            <v>395</v>
          </cell>
          <cell r="B399" t="str">
            <v>370304197905191348</v>
          </cell>
          <cell r="C399" t="str">
            <v>山头</v>
          </cell>
          <cell r="D399" t="str">
            <v>颜山社区</v>
          </cell>
          <cell r="E399" t="str">
            <v>任静</v>
          </cell>
          <cell r="F399" t="str">
            <v>370304197905191348</v>
          </cell>
          <cell r="G399" t="e">
            <v>#N/A</v>
          </cell>
          <cell r="H399" t="str">
            <v>37030419******1348</v>
          </cell>
          <cell r="I399" t="str">
            <v>新城镇岗位</v>
          </cell>
          <cell r="J399">
            <v>4242</v>
          </cell>
          <cell r="K399">
            <v>4242</v>
          </cell>
          <cell r="L399">
            <v>339.36</v>
          </cell>
          <cell r="M399">
            <v>84.84</v>
          </cell>
          <cell r="N399">
            <v>12.73</v>
          </cell>
          <cell r="O399">
            <v>436.93</v>
          </cell>
          <cell r="P399">
            <v>678.72</v>
          </cell>
          <cell r="Q399">
            <v>339.36</v>
          </cell>
          <cell r="R399">
            <v>16.97</v>
          </cell>
          <cell r="S399">
            <v>29.69</v>
          </cell>
          <cell r="T399">
            <v>1064.74</v>
          </cell>
        </row>
        <row r="400">
          <cell r="A400">
            <v>396</v>
          </cell>
          <cell r="B400" t="str">
            <v>370303197001134213</v>
          </cell>
          <cell r="C400" t="str">
            <v>山头</v>
          </cell>
          <cell r="D400" t="str">
            <v>颜山社区</v>
          </cell>
          <cell r="E400" t="str">
            <v>张欲晓</v>
          </cell>
          <cell r="F400" t="str">
            <v>370303197001134213</v>
          </cell>
          <cell r="G400" t="e">
            <v>#N/A</v>
          </cell>
          <cell r="H400" t="str">
            <v>37030319******4213</v>
          </cell>
          <cell r="I400" t="str">
            <v>新城镇岗位</v>
          </cell>
          <cell r="J400">
            <v>4242</v>
          </cell>
          <cell r="K400">
            <v>4242</v>
          </cell>
          <cell r="L400">
            <v>339.36</v>
          </cell>
          <cell r="M400">
            <v>84.84</v>
          </cell>
          <cell r="N400">
            <v>12.73</v>
          </cell>
          <cell r="O400">
            <v>436.93</v>
          </cell>
          <cell r="P400">
            <v>678.72</v>
          </cell>
          <cell r="Q400">
            <v>339.36</v>
          </cell>
          <cell r="R400">
            <v>16.97</v>
          </cell>
          <cell r="S400">
            <v>29.69</v>
          </cell>
          <cell r="T400">
            <v>1064.74</v>
          </cell>
        </row>
        <row r="401">
          <cell r="A401">
            <v>397</v>
          </cell>
          <cell r="B401" t="str">
            <v>370305197804081525</v>
          </cell>
          <cell r="C401" t="str">
            <v>山头</v>
          </cell>
          <cell r="D401" t="str">
            <v>颜山社区</v>
          </cell>
          <cell r="E401" t="str">
            <v>王秀萍</v>
          </cell>
          <cell r="F401" t="str">
            <v>370305197804081525</v>
          </cell>
          <cell r="G401" t="e">
            <v>#N/A</v>
          </cell>
          <cell r="H401" t="str">
            <v>37030519******1525</v>
          </cell>
          <cell r="I401" t="str">
            <v>新城镇岗位</v>
          </cell>
          <cell r="J401">
            <v>4242</v>
          </cell>
          <cell r="K401">
            <v>4242</v>
          </cell>
          <cell r="L401">
            <v>339.36</v>
          </cell>
          <cell r="M401">
            <v>84.84</v>
          </cell>
          <cell r="N401">
            <v>12.73</v>
          </cell>
          <cell r="O401">
            <v>436.93</v>
          </cell>
          <cell r="P401">
            <v>678.72</v>
          </cell>
          <cell r="Q401">
            <v>339.36</v>
          </cell>
          <cell r="R401">
            <v>16.97</v>
          </cell>
          <cell r="S401">
            <v>29.69</v>
          </cell>
          <cell r="T401">
            <v>1064.74</v>
          </cell>
        </row>
        <row r="402">
          <cell r="A402">
            <v>398</v>
          </cell>
          <cell r="B402" t="str">
            <v>370304196704260314</v>
          </cell>
          <cell r="C402" t="str">
            <v>山头</v>
          </cell>
          <cell r="D402" t="str">
            <v>颜山社区</v>
          </cell>
          <cell r="E402" t="str">
            <v>邓永涛</v>
          </cell>
          <cell r="F402" t="str">
            <v>370304196704260314</v>
          </cell>
          <cell r="G402" t="e">
            <v>#N/A</v>
          </cell>
          <cell r="H402" t="str">
            <v>37030419******0314</v>
          </cell>
          <cell r="I402" t="str">
            <v>新城镇岗位</v>
          </cell>
          <cell r="J402">
            <v>4242</v>
          </cell>
          <cell r="K402">
            <v>4242</v>
          </cell>
          <cell r="L402">
            <v>339.36</v>
          </cell>
          <cell r="M402">
            <v>84.84</v>
          </cell>
          <cell r="N402">
            <v>12.73</v>
          </cell>
          <cell r="O402">
            <v>436.93</v>
          </cell>
          <cell r="P402">
            <v>678.72</v>
          </cell>
          <cell r="Q402">
            <v>339.36</v>
          </cell>
          <cell r="R402">
            <v>16.97</v>
          </cell>
          <cell r="S402">
            <v>29.69</v>
          </cell>
          <cell r="T402">
            <v>1064.74</v>
          </cell>
        </row>
        <row r="403">
          <cell r="A403">
            <v>399</v>
          </cell>
          <cell r="B403" t="str">
            <v>370304196809191319</v>
          </cell>
          <cell r="C403" t="str">
            <v>山头</v>
          </cell>
          <cell r="D403" t="str">
            <v>颜山社区</v>
          </cell>
          <cell r="E403" t="str">
            <v>王祥忠</v>
          </cell>
          <cell r="F403" t="str">
            <v>370304196809191319</v>
          </cell>
          <cell r="G403" t="e">
            <v>#N/A</v>
          </cell>
          <cell r="H403" t="str">
            <v>37030419******1319</v>
          </cell>
          <cell r="I403" t="str">
            <v>新城镇岗位</v>
          </cell>
          <cell r="J403">
            <v>4242</v>
          </cell>
          <cell r="K403">
            <v>4242</v>
          </cell>
          <cell r="L403">
            <v>339.36</v>
          </cell>
          <cell r="M403">
            <v>84.84</v>
          </cell>
          <cell r="N403">
            <v>12.73</v>
          </cell>
          <cell r="O403">
            <v>436.93</v>
          </cell>
          <cell r="P403">
            <v>678.72</v>
          </cell>
          <cell r="Q403">
            <v>339.36</v>
          </cell>
          <cell r="R403">
            <v>16.97</v>
          </cell>
          <cell r="S403">
            <v>29.69</v>
          </cell>
          <cell r="T403">
            <v>1064.74</v>
          </cell>
        </row>
        <row r="404">
          <cell r="A404">
            <v>400</v>
          </cell>
          <cell r="B404" t="str">
            <v>370304196812201637</v>
          </cell>
          <cell r="C404" t="str">
            <v>山头</v>
          </cell>
          <cell r="D404" t="str">
            <v>颜山社区</v>
          </cell>
          <cell r="E404" t="str">
            <v>周成博</v>
          </cell>
          <cell r="F404" t="str">
            <v>370304196812201637</v>
          </cell>
          <cell r="G404" t="e">
            <v>#N/A</v>
          </cell>
          <cell r="H404" t="str">
            <v>37030419******1637</v>
          </cell>
          <cell r="I404" t="str">
            <v>新城镇岗位</v>
          </cell>
          <cell r="J404">
            <v>4242</v>
          </cell>
          <cell r="K404">
            <v>4242</v>
          </cell>
          <cell r="L404">
            <v>339.36</v>
          </cell>
          <cell r="M404">
            <v>84.84</v>
          </cell>
          <cell r="N404">
            <v>12.73</v>
          </cell>
          <cell r="O404">
            <v>436.93</v>
          </cell>
          <cell r="P404">
            <v>678.72</v>
          </cell>
          <cell r="Q404">
            <v>339.36</v>
          </cell>
          <cell r="R404">
            <v>16.97</v>
          </cell>
          <cell r="S404">
            <v>29.69</v>
          </cell>
          <cell r="T404">
            <v>1064.74</v>
          </cell>
        </row>
        <row r="405">
          <cell r="A405">
            <v>401</v>
          </cell>
          <cell r="B405" t="str">
            <v>370304198201284727</v>
          </cell>
          <cell r="C405" t="str">
            <v>山头</v>
          </cell>
          <cell r="D405" t="str">
            <v>颜山社区</v>
          </cell>
          <cell r="E405" t="str">
            <v>魏美霞</v>
          </cell>
          <cell r="F405" t="str">
            <v>370304198201284727</v>
          </cell>
          <cell r="G405" t="e">
            <v>#N/A</v>
          </cell>
          <cell r="H405" t="str">
            <v>37030419******4727</v>
          </cell>
          <cell r="I405" t="str">
            <v>新城镇岗位</v>
          </cell>
          <cell r="J405">
            <v>4242</v>
          </cell>
          <cell r="K405">
            <v>4242</v>
          </cell>
          <cell r="L405">
            <v>339.36</v>
          </cell>
          <cell r="M405">
            <v>84.84</v>
          </cell>
          <cell r="N405">
            <v>12.73</v>
          </cell>
          <cell r="O405">
            <v>436.93</v>
          </cell>
          <cell r="P405">
            <v>678.72</v>
          </cell>
          <cell r="Q405">
            <v>339.36</v>
          </cell>
          <cell r="R405">
            <v>16.97</v>
          </cell>
          <cell r="S405">
            <v>29.69</v>
          </cell>
          <cell r="T405">
            <v>1064.74</v>
          </cell>
        </row>
        <row r="406">
          <cell r="A406">
            <v>402</v>
          </cell>
          <cell r="B406" t="str">
            <v>370304196611151610</v>
          </cell>
          <cell r="C406" t="str">
            <v>山头</v>
          </cell>
          <cell r="D406" t="str">
            <v>大观园社区</v>
          </cell>
          <cell r="E406" t="str">
            <v>聂鹏基</v>
          </cell>
          <cell r="F406" t="str">
            <v>370304196611151610</v>
          </cell>
          <cell r="G406" t="e">
            <v>#N/A</v>
          </cell>
          <cell r="H406" t="str">
            <v>37030419******1610</v>
          </cell>
          <cell r="I406" t="str">
            <v>新城镇岗位</v>
          </cell>
          <cell r="J406">
            <v>4242</v>
          </cell>
          <cell r="K406">
            <v>4242</v>
          </cell>
          <cell r="L406">
            <v>339.36</v>
          </cell>
          <cell r="M406">
            <v>84.84</v>
          </cell>
          <cell r="N406">
            <v>12.73</v>
          </cell>
          <cell r="O406">
            <v>436.93</v>
          </cell>
          <cell r="P406">
            <v>678.72</v>
          </cell>
          <cell r="Q406">
            <v>339.36</v>
          </cell>
          <cell r="R406">
            <v>16.97</v>
          </cell>
          <cell r="S406">
            <v>29.69</v>
          </cell>
          <cell r="T406">
            <v>1064.74</v>
          </cell>
        </row>
        <row r="407">
          <cell r="A407">
            <v>403</v>
          </cell>
          <cell r="B407" t="str">
            <v>370304196507241616</v>
          </cell>
          <cell r="C407" t="str">
            <v>山头</v>
          </cell>
          <cell r="D407" t="str">
            <v>大观园社区</v>
          </cell>
          <cell r="E407" t="str">
            <v>岳峰</v>
          </cell>
          <cell r="F407" t="str">
            <v>370304196507241616</v>
          </cell>
          <cell r="G407" t="e">
            <v>#N/A</v>
          </cell>
          <cell r="H407" t="str">
            <v>37030419******1616</v>
          </cell>
          <cell r="I407" t="str">
            <v>新城镇岗位</v>
          </cell>
          <cell r="J407">
            <v>4242</v>
          </cell>
          <cell r="K407">
            <v>4242</v>
          </cell>
          <cell r="L407">
            <v>339.36</v>
          </cell>
          <cell r="M407">
            <v>84.84</v>
          </cell>
          <cell r="N407">
            <v>12.73</v>
          </cell>
          <cell r="O407">
            <v>436.93</v>
          </cell>
          <cell r="P407">
            <v>678.72</v>
          </cell>
          <cell r="Q407">
            <v>339.36</v>
          </cell>
          <cell r="R407">
            <v>16.97</v>
          </cell>
          <cell r="S407">
            <v>29.69</v>
          </cell>
          <cell r="T407">
            <v>1064.74</v>
          </cell>
        </row>
        <row r="408">
          <cell r="A408">
            <v>404</v>
          </cell>
          <cell r="B408" t="str">
            <v>370304196612291615</v>
          </cell>
          <cell r="C408" t="str">
            <v>山头</v>
          </cell>
          <cell r="D408" t="str">
            <v>古窑社区</v>
          </cell>
          <cell r="E408" t="str">
            <v>王继红</v>
          </cell>
          <cell r="F408" t="str">
            <v>370304196612291615</v>
          </cell>
          <cell r="G408" t="e">
            <v>#N/A</v>
          </cell>
          <cell r="H408" t="str">
            <v>37030419******1615</v>
          </cell>
          <cell r="I408" t="str">
            <v>新城镇岗位</v>
          </cell>
          <cell r="J408">
            <v>4242</v>
          </cell>
          <cell r="K408">
            <v>4242</v>
          </cell>
          <cell r="L408">
            <v>339.36</v>
          </cell>
          <cell r="M408">
            <v>84.84</v>
          </cell>
          <cell r="N408">
            <v>12.73</v>
          </cell>
          <cell r="O408">
            <v>436.93</v>
          </cell>
          <cell r="P408">
            <v>678.72</v>
          </cell>
          <cell r="Q408">
            <v>339.36</v>
          </cell>
          <cell r="R408">
            <v>16.97</v>
          </cell>
          <cell r="S408">
            <v>29.69</v>
          </cell>
          <cell r="T408">
            <v>1064.74</v>
          </cell>
        </row>
        <row r="409">
          <cell r="A409">
            <v>405</v>
          </cell>
          <cell r="B409" t="str">
            <v>370304196606111630</v>
          </cell>
          <cell r="C409" t="str">
            <v>山头</v>
          </cell>
          <cell r="D409" t="str">
            <v>古窑社区</v>
          </cell>
          <cell r="E409" t="str">
            <v>侯宝庆  </v>
          </cell>
          <cell r="F409" t="str">
            <v>370304196606111630</v>
          </cell>
          <cell r="G409" t="e">
            <v>#N/A</v>
          </cell>
          <cell r="H409" t="str">
            <v>37030419******1630</v>
          </cell>
          <cell r="I409" t="str">
            <v>新城镇岗位</v>
          </cell>
          <cell r="J409">
            <v>4242</v>
          </cell>
          <cell r="K409">
            <v>4242</v>
          </cell>
          <cell r="L409">
            <v>339.36</v>
          </cell>
          <cell r="M409">
            <v>84.84</v>
          </cell>
          <cell r="N409">
            <v>12.73</v>
          </cell>
          <cell r="O409">
            <v>436.93</v>
          </cell>
          <cell r="P409">
            <v>678.72</v>
          </cell>
          <cell r="Q409">
            <v>339.36</v>
          </cell>
          <cell r="R409">
            <v>16.97</v>
          </cell>
          <cell r="S409">
            <v>29.69</v>
          </cell>
          <cell r="T409">
            <v>1064.74</v>
          </cell>
        </row>
        <row r="410">
          <cell r="A410">
            <v>406</v>
          </cell>
          <cell r="B410" t="str">
            <v>370304197105031610</v>
          </cell>
          <cell r="C410" t="str">
            <v>山头</v>
          </cell>
          <cell r="D410" t="str">
            <v>古窑社区</v>
          </cell>
          <cell r="E410" t="str">
            <v>胡昌军</v>
          </cell>
          <cell r="F410" t="str">
            <v>370304197105031610</v>
          </cell>
          <cell r="G410" t="e">
            <v>#N/A</v>
          </cell>
          <cell r="H410" t="str">
            <v>37030419******1610</v>
          </cell>
          <cell r="I410" t="str">
            <v>新城镇岗位</v>
          </cell>
          <cell r="J410">
            <v>4242</v>
          </cell>
          <cell r="K410">
            <v>4242</v>
          </cell>
          <cell r="L410">
            <v>339.36</v>
          </cell>
          <cell r="M410">
            <v>84.84</v>
          </cell>
          <cell r="N410">
            <v>12.73</v>
          </cell>
          <cell r="O410">
            <v>436.93</v>
          </cell>
          <cell r="P410">
            <v>678.72</v>
          </cell>
          <cell r="Q410">
            <v>339.36</v>
          </cell>
          <cell r="R410">
            <v>16.97</v>
          </cell>
          <cell r="S410">
            <v>29.69</v>
          </cell>
          <cell r="T410">
            <v>1064.74</v>
          </cell>
        </row>
        <row r="411">
          <cell r="A411">
            <v>407</v>
          </cell>
          <cell r="B411" t="str">
            <v>370304197112151653</v>
          </cell>
          <cell r="C411" t="str">
            <v>山头</v>
          </cell>
          <cell r="D411" t="str">
            <v>窑广村</v>
          </cell>
          <cell r="E411" t="str">
            <v>李双福</v>
          </cell>
          <cell r="F411" t="str">
            <v>370304197112151653</v>
          </cell>
          <cell r="G411" t="e">
            <v>#N/A</v>
          </cell>
          <cell r="H411" t="str">
            <v>37030419******1653</v>
          </cell>
          <cell r="I411" t="str">
            <v>新城镇岗位</v>
          </cell>
          <cell r="J411">
            <v>4242</v>
          </cell>
          <cell r="K411">
            <v>4242</v>
          </cell>
          <cell r="L411">
            <v>339.36</v>
          </cell>
          <cell r="M411">
            <v>84.84</v>
          </cell>
          <cell r="N411">
            <v>12.73</v>
          </cell>
          <cell r="O411">
            <v>436.93</v>
          </cell>
          <cell r="P411">
            <v>678.72</v>
          </cell>
          <cell r="Q411">
            <v>339.36</v>
          </cell>
          <cell r="R411">
            <v>16.97</v>
          </cell>
          <cell r="S411">
            <v>29.69</v>
          </cell>
          <cell r="T411">
            <v>1064.74</v>
          </cell>
        </row>
        <row r="412">
          <cell r="A412">
            <v>408</v>
          </cell>
          <cell r="B412" t="str">
            <v>370304197103271610</v>
          </cell>
          <cell r="C412" t="str">
            <v>山头</v>
          </cell>
          <cell r="D412" t="str">
            <v>窑广村</v>
          </cell>
          <cell r="E412" t="str">
            <v>雷其宏</v>
          </cell>
          <cell r="F412" t="str">
            <v>370304197103271610</v>
          </cell>
          <cell r="G412" t="e">
            <v>#N/A</v>
          </cell>
          <cell r="H412" t="str">
            <v>37030419******1610</v>
          </cell>
          <cell r="I412" t="str">
            <v>新城镇岗位</v>
          </cell>
          <cell r="J412">
            <v>4242</v>
          </cell>
          <cell r="K412">
            <v>4242</v>
          </cell>
          <cell r="L412">
            <v>339.36</v>
          </cell>
          <cell r="M412">
            <v>84.84</v>
          </cell>
          <cell r="N412">
            <v>12.73</v>
          </cell>
          <cell r="O412">
            <v>436.93</v>
          </cell>
          <cell r="P412">
            <v>678.72</v>
          </cell>
          <cell r="Q412">
            <v>339.36</v>
          </cell>
          <cell r="R412">
            <v>16.97</v>
          </cell>
          <cell r="S412">
            <v>29.69</v>
          </cell>
          <cell r="T412">
            <v>1064.74</v>
          </cell>
        </row>
        <row r="413">
          <cell r="A413">
            <v>409</v>
          </cell>
          <cell r="B413" t="str">
            <v>370304197201201632</v>
          </cell>
          <cell r="C413" t="str">
            <v>山头</v>
          </cell>
          <cell r="D413" t="str">
            <v>窑广村</v>
          </cell>
          <cell r="E413" t="str">
            <v>孙兆柱</v>
          </cell>
          <cell r="F413" t="str">
            <v>370304197201201632</v>
          </cell>
          <cell r="G413" t="e">
            <v>#N/A</v>
          </cell>
          <cell r="H413" t="str">
            <v>37030419******1632</v>
          </cell>
          <cell r="I413" t="str">
            <v>新城镇岗位</v>
          </cell>
          <cell r="J413">
            <v>4242</v>
          </cell>
          <cell r="K413">
            <v>4242</v>
          </cell>
          <cell r="L413">
            <v>339.36</v>
          </cell>
          <cell r="M413">
            <v>84.84</v>
          </cell>
          <cell r="N413">
            <v>12.73</v>
          </cell>
          <cell r="O413">
            <v>436.93</v>
          </cell>
          <cell r="P413">
            <v>678.72</v>
          </cell>
          <cell r="Q413">
            <v>339.36</v>
          </cell>
          <cell r="R413">
            <v>16.97</v>
          </cell>
          <cell r="S413">
            <v>29.69</v>
          </cell>
          <cell r="T413">
            <v>1064.74</v>
          </cell>
        </row>
        <row r="414">
          <cell r="A414">
            <v>410</v>
          </cell>
          <cell r="B414" t="str">
            <v>370304196710231616</v>
          </cell>
          <cell r="C414" t="str">
            <v>山头</v>
          </cell>
          <cell r="D414" t="str">
            <v>冯八峪村</v>
          </cell>
          <cell r="E414" t="str">
            <v>张东升</v>
          </cell>
          <cell r="F414" t="str">
            <v>370304196710231616</v>
          </cell>
          <cell r="G414" t="e">
            <v>#N/A</v>
          </cell>
          <cell r="H414" t="str">
            <v>37030419******1616</v>
          </cell>
          <cell r="I414" t="str">
            <v>新城镇岗位</v>
          </cell>
          <cell r="J414">
            <v>4242</v>
          </cell>
          <cell r="K414">
            <v>4242</v>
          </cell>
          <cell r="L414">
            <v>339.36</v>
          </cell>
          <cell r="M414">
            <v>84.84</v>
          </cell>
          <cell r="N414">
            <v>12.73</v>
          </cell>
          <cell r="O414">
            <v>436.93</v>
          </cell>
          <cell r="P414">
            <v>678.72</v>
          </cell>
          <cell r="Q414">
            <v>339.36</v>
          </cell>
          <cell r="R414">
            <v>16.97</v>
          </cell>
          <cell r="S414">
            <v>29.69</v>
          </cell>
          <cell r="T414">
            <v>1064.74</v>
          </cell>
        </row>
        <row r="415">
          <cell r="A415">
            <v>411</v>
          </cell>
          <cell r="B415" t="str">
            <v>370304196901251310</v>
          </cell>
          <cell r="C415" t="str">
            <v>山头</v>
          </cell>
          <cell r="D415" t="str">
            <v>冯八峪村</v>
          </cell>
          <cell r="E415" t="str">
            <v>韩钢</v>
          </cell>
          <cell r="F415" t="str">
            <v>370304196901251310</v>
          </cell>
          <cell r="G415" t="e">
            <v>#N/A</v>
          </cell>
          <cell r="H415" t="str">
            <v>37030419******1310</v>
          </cell>
          <cell r="I415" t="str">
            <v>新城镇岗位</v>
          </cell>
          <cell r="J415">
            <v>4242</v>
          </cell>
          <cell r="K415">
            <v>4242</v>
          </cell>
          <cell r="L415">
            <v>339.36</v>
          </cell>
          <cell r="M415">
            <v>84.84</v>
          </cell>
          <cell r="N415">
            <v>12.73</v>
          </cell>
          <cell r="O415">
            <v>436.93</v>
          </cell>
          <cell r="P415">
            <v>678.72</v>
          </cell>
          <cell r="Q415">
            <v>339.36</v>
          </cell>
          <cell r="R415">
            <v>16.97</v>
          </cell>
          <cell r="S415">
            <v>29.69</v>
          </cell>
          <cell r="T415">
            <v>1064.74</v>
          </cell>
        </row>
        <row r="416">
          <cell r="A416">
            <v>412</v>
          </cell>
          <cell r="B416" t="str">
            <v>370304196801271330</v>
          </cell>
          <cell r="C416" t="str">
            <v>山头</v>
          </cell>
          <cell r="D416" t="str">
            <v>冯八峪村</v>
          </cell>
          <cell r="E416" t="str">
            <v>赵军</v>
          </cell>
          <cell r="F416" t="str">
            <v>370304196801271330</v>
          </cell>
          <cell r="G416" t="e">
            <v>#N/A</v>
          </cell>
          <cell r="H416" t="str">
            <v>37030419******1330</v>
          </cell>
          <cell r="I416" t="str">
            <v>新城镇岗位</v>
          </cell>
          <cell r="J416">
            <v>4242</v>
          </cell>
          <cell r="K416">
            <v>4242</v>
          </cell>
          <cell r="L416">
            <v>339.36</v>
          </cell>
          <cell r="M416">
            <v>84.84</v>
          </cell>
          <cell r="N416">
            <v>12.73</v>
          </cell>
          <cell r="O416">
            <v>436.93</v>
          </cell>
          <cell r="P416">
            <v>678.72</v>
          </cell>
          <cell r="Q416">
            <v>339.36</v>
          </cell>
          <cell r="R416">
            <v>16.97</v>
          </cell>
          <cell r="S416">
            <v>29.69</v>
          </cell>
          <cell r="T416">
            <v>1064.74</v>
          </cell>
        </row>
        <row r="417">
          <cell r="A417">
            <v>413</v>
          </cell>
          <cell r="B417" t="str">
            <v>370302198102100328</v>
          </cell>
          <cell r="C417" t="str">
            <v>山头</v>
          </cell>
          <cell r="D417" t="str">
            <v>冯八峪村</v>
          </cell>
          <cell r="E417" t="str">
            <v>夏翠玲</v>
          </cell>
          <cell r="F417" t="str">
            <v>370302198102100328</v>
          </cell>
          <cell r="G417" t="e">
            <v>#N/A</v>
          </cell>
          <cell r="H417" t="str">
            <v>37030219******0328</v>
          </cell>
          <cell r="I417" t="str">
            <v>新城镇岗位</v>
          </cell>
          <cell r="J417">
            <v>4242</v>
          </cell>
          <cell r="K417">
            <v>4242</v>
          </cell>
          <cell r="L417">
            <v>339.36</v>
          </cell>
          <cell r="M417">
            <v>84.84</v>
          </cell>
          <cell r="N417">
            <v>12.73</v>
          </cell>
          <cell r="O417">
            <v>436.93</v>
          </cell>
          <cell r="P417">
            <v>678.72</v>
          </cell>
          <cell r="Q417">
            <v>339.36</v>
          </cell>
          <cell r="R417">
            <v>16.97</v>
          </cell>
          <cell r="S417">
            <v>29.69</v>
          </cell>
          <cell r="T417">
            <v>1064.74</v>
          </cell>
        </row>
        <row r="418">
          <cell r="A418">
            <v>414</v>
          </cell>
          <cell r="B418" t="str">
            <v>370304197707291620</v>
          </cell>
          <cell r="C418" t="str">
            <v>山头</v>
          </cell>
          <cell r="D418" t="str">
            <v>河北西村</v>
          </cell>
          <cell r="E418" t="str">
            <v>曲灵芝</v>
          </cell>
          <cell r="F418" t="str">
            <v>370304197707291620</v>
          </cell>
          <cell r="G418" t="e">
            <v>#N/A</v>
          </cell>
          <cell r="H418" t="str">
            <v>37030419******1620</v>
          </cell>
          <cell r="I418" t="str">
            <v>新城镇岗位</v>
          </cell>
          <cell r="J418">
            <v>4242</v>
          </cell>
          <cell r="K418">
            <v>4242</v>
          </cell>
          <cell r="L418">
            <v>339.36</v>
          </cell>
          <cell r="M418">
            <v>84.84</v>
          </cell>
          <cell r="N418">
            <v>12.73</v>
          </cell>
          <cell r="O418">
            <v>436.93</v>
          </cell>
          <cell r="P418">
            <v>678.72</v>
          </cell>
          <cell r="Q418">
            <v>339.36</v>
          </cell>
          <cell r="R418">
            <v>16.97</v>
          </cell>
          <cell r="S418">
            <v>29.69</v>
          </cell>
          <cell r="T418">
            <v>1064.74</v>
          </cell>
        </row>
        <row r="419">
          <cell r="A419">
            <v>415</v>
          </cell>
          <cell r="B419" t="str">
            <v>370304196503091657</v>
          </cell>
          <cell r="C419" t="str">
            <v>山头</v>
          </cell>
          <cell r="D419" t="str">
            <v>万松山社区</v>
          </cell>
          <cell r="E419" t="str">
            <v>周京亮</v>
          </cell>
          <cell r="F419" t="str">
            <v>370304196503091657</v>
          </cell>
          <cell r="G419" t="e">
            <v>#N/A</v>
          </cell>
          <cell r="H419" t="str">
            <v>37030419******1657</v>
          </cell>
          <cell r="I419" t="str">
            <v>新城镇岗位</v>
          </cell>
          <cell r="J419">
            <v>4242</v>
          </cell>
          <cell r="K419">
            <v>4242</v>
          </cell>
          <cell r="L419">
            <v>339.36</v>
          </cell>
          <cell r="M419">
            <v>84.84</v>
          </cell>
          <cell r="N419">
            <v>12.73</v>
          </cell>
          <cell r="O419">
            <v>436.93</v>
          </cell>
          <cell r="P419">
            <v>678.72</v>
          </cell>
          <cell r="Q419">
            <v>339.36</v>
          </cell>
          <cell r="R419">
            <v>16.97</v>
          </cell>
          <cell r="S419">
            <v>29.69</v>
          </cell>
          <cell r="T419">
            <v>1064.74</v>
          </cell>
        </row>
        <row r="420">
          <cell r="A420">
            <v>416</v>
          </cell>
          <cell r="B420" t="str">
            <v>370304196908141616</v>
          </cell>
          <cell r="C420" t="str">
            <v>山头</v>
          </cell>
          <cell r="D420" t="str">
            <v>万松山社区</v>
          </cell>
          <cell r="E420" t="str">
            <v>聂树旗</v>
          </cell>
          <cell r="F420" t="str">
            <v>370304196908141616</v>
          </cell>
          <cell r="G420" t="e">
            <v>#N/A</v>
          </cell>
          <cell r="H420" t="str">
            <v>37030419******1616</v>
          </cell>
          <cell r="I420" t="str">
            <v>新城镇岗位</v>
          </cell>
          <cell r="J420">
            <v>4242</v>
          </cell>
          <cell r="K420">
            <v>4242</v>
          </cell>
          <cell r="L420">
            <v>339.36</v>
          </cell>
          <cell r="M420">
            <v>84.84</v>
          </cell>
          <cell r="N420">
            <v>12.73</v>
          </cell>
          <cell r="O420">
            <v>436.93</v>
          </cell>
          <cell r="P420">
            <v>678.72</v>
          </cell>
          <cell r="Q420">
            <v>339.36</v>
          </cell>
          <cell r="R420">
            <v>16.97</v>
          </cell>
          <cell r="S420">
            <v>29.69</v>
          </cell>
          <cell r="T420">
            <v>1064.74</v>
          </cell>
        </row>
        <row r="421">
          <cell r="A421">
            <v>417</v>
          </cell>
          <cell r="B421" t="str">
            <v>370304196509171615</v>
          </cell>
          <cell r="C421" t="str">
            <v>山头</v>
          </cell>
          <cell r="D421" t="str">
            <v>万松山社区</v>
          </cell>
          <cell r="E421" t="str">
            <v>周国</v>
          </cell>
          <cell r="F421" t="str">
            <v>370304196509171615</v>
          </cell>
          <cell r="G421" t="e">
            <v>#N/A</v>
          </cell>
          <cell r="H421" t="str">
            <v>37030419******1615</v>
          </cell>
          <cell r="I421" t="str">
            <v>新城镇岗位</v>
          </cell>
          <cell r="J421">
            <v>4242</v>
          </cell>
          <cell r="K421">
            <v>4242</v>
          </cell>
          <cell r="L421">
            <v>339.36</v>
          </cell>
          <cell r="M421">
            <v>84.84</v>
          </cell>
          <cell r="N421">
            <v>12.73</v>
          </cell>
          <cell r="O421">
            <v>436.93</v>
          </cell>
          <cell r="P421">
            <v>678.72</v>
          </cell>
          <cell r="Q421">
            <v>339.36</v>
          </cell>
          <cell r="R421">
            <v>16.97</v>
          </cell>
          <cell r="S421">
            <v>29.69</v>
          </cell>
          <cell r="T421">
            <v>1064.74</v>
          </cell>
        </row>
        <row r="422">
          <cell r="A422">
            <v>418</v>
          </cell>
          <cell r="B422" t="str">
            <v>370304197110271619</v>
          </cell>
          <cell r="C422" t="str">
            <v>山头</v>
          </cell>
          <cell r="D422" t="str">
            <v>万松山社区</v>
          </cell>
          <cell r="E422" t="str">
            <v>陈杰</v>
          </cell>
          <cell r="F422" t="str">
            <v>370304197110271619</v>
          </cell>
          <cell r="G422" t="e">
            <v>#N/A</v>
          </cell>
          <cell r="H422" t="str">
            <v>37030419******1619</v>
          </cell>
          <cell r="I422" t="str">
            <v>新城镇岗位</v>
          </cell>
          <cell r="J422">
            <v>4242</v>
          </cell>
          <cell r="K422">
            <v>4242</v>
          </cell>
          <cell r="L422">
            <v>339.36</v>
          </cell>
          <cell r="M422">
            <v>84.84</v>
          </cell>
          <cell r="N422">
            <v>12.73</v>
          </cell>
          <cell r="O422">
            <v>436.93</v>
          </cell>
          <cell r="P422">
            <v>678.72</v>
          </cell>
          <cell r="Q422">
            <v>339.36</v>
          </cell>
          <cell r="R422">
            <v>16.97</v>
          </cell>
          <cell r="S422">
            <v>29.69</v>
          </cell>
          <cell r="T422">
            <v>1064.74</v>
          </cell>
        </row>
        <row r="423">
          <cell r="A423">
            <v>419</v>
          </cell>
          <cell r="B423" t="str">
            <v>370304197202232510</v>
          </cell>
          <cell r="C423" t="str">
            <v>山头</v>
          </cell>
          <cell r="D423" t="str">
            <v>万松山社区</v>
          </cell>
          <cell r="E423" t="str">
            <v>董勇</v>
          </cell>
          <cell r="F423" t="str">
            <v>370304197202232510</v>
          </cell>
          <cell r="G423" t="e">
            <v>#N/A</v>
          </cell>
          <cell r="H423" t="str">
            <v>37030419******2510</v>
          </cell>
          <cell r="I423" t="str">
            <v>新城镇岗位</v>
          </cell>
          <cell r="J423">
            <v>4242</v>
          </cell>
          <cell r="K423">
            <v>4242</v>
          </cell>
          <cell r="L423">
            <v>339.36</v>
          </cell>
          <cell r="M423">
            <v>84.84</v>
          </cell>
          <cell r="N423">
            <v>12.73</v>
          </cell>
          <cell r="O423">
            <v>436.93</v>
          </cell>
          <cell r="P423">
            <v>678.72</v>
          </cell>
          <cell r="Q423">
            <v>339.36</v>
          </cell>
          <cell r="R423">
            <v>16.97</v>
          </cell>
          <cell r="S423">
            <v>29.69</v>
          </cell>
          <cell r="T423">
            <v>1064.74</v>
          </cell>
        </row>
        <row r="424">
          <cell r="A424">
            <v>420</v>
          </cell>
          <cell r="B424" t="str">
            <v>370304196804271635</v>
          </cell>
          <cell r="C424" t="str">
            <v>山头</v>
          </cell>
          <cell r="D424" t="str">
            <v>万松山社区</v>
          </cell>
          <cell r="E424" t="str">
            <v>张利民</v>
          </cell>
          <cell r="F424" t="str">
            <v>370304196804271635</v>
          </cell>
          <cell r="G424" t="e">
            <v>#N/A</v>
          </cell>
          <cell r="H424" t="str">
            <v>37030419******1635</v>
          </cell>
          <cell r="I424" t="str">
            <v>新城镇岗位</v>
          </cell>
          <cell r="J424">
            <v>4242</v>
          </cell>
          <cell r="K424">
            <v>4242</v>
          </cell>
          <cell r="L424">
            <v>339.36</v>
          </cell>
          <cell r="M424">
            <v>84.84</v>
          </cell>
          <cell r="N424">
            <v>12.73</v>
          </cell>
          <cell r="O424">
            <v>436.93</v>
          </cell>
          <cell r="P424">
            <v>678.72</v>
          </cell>
          <cell r="Q424">
            <v>339.36</v>
          </cell>
          <cell r="R424">
            <v>16.97</v>
          </cell>
          <cell r="S424">
            <v>29.69</v>
          </cell>
          <cell r="T424">
            <v>1064.74</v>
          </cell>
        </row>
        <row r="425">
          <cell r="A425">
            <v>421</v>
          </cell>
          <cell r="B425" t="str">
            <v>370304198102281328</v>
          </cell>
          <cell r="C425" t="str">
            <v>山头</v>
          </cell>
          <cell r="D425" t="str">
            <v>神头社区</v>
          </cell>
          <cell r="E425" t="str">
            <v>张静</v>
          </cell>
          <cell r="F425" t="str">
            <v>370304198102281328</v>
          </cell>
          <cell r="G425" t="e">
            <v>#N/A</v>
          </cell>
          <cell r="H425" t="str">
            <v>37030419******1328</v>
          </cell>
          <cell r="I425" t="str">
            <v>新城镇岗位</v>
          </cell>
          <cell r="J425">
            <v>4242</v>
          </cell>
          <cell r="K425">
            <v>4242</v>
          </cell>
          <cell r="L425">
            <v>339.36</v>
          </cell>
          <cell r="M425">
            <v>84.84</v>
          </cell>
          <cell r="N425">
            <v>12.73</v>
          </cell>
          <cell r="O425">
            <v>436.93</v>
          </cell>
          <cell r="P425">
            <v>678.72</v>
          </cell>
          <cell r="Q425">
            <v>339.36</v>
          </cell>
          <cell r="R425">
            <v>16.97</v>
          </cell>
          <cell r="S425">
            <v>29.69</v>
          </cell>
          <cell r="T425">
            <v>1064.74</v>
          </cell>
        </row>
        <row r="426">
          <cell r="A426">
            <v>422</v>
          </cell>
          <cell r="B426" t="str">
            <v>370304197907020622</v>
          </cell>
          <cell r="C426" t="str">
            <v>山头</v>
          </cell>
          <cell r="D426" t="str">
            <v>神头社区</v>
          </cell>
          <cell r="E426" t="str">
            <v>于水莲</v>
          </cell>
          <cell r="F426" t="str">
            <v>370304197907020622</v>
          </cell>
          <cell r="G426" t="e">
            <v>#N/A</v>
          </cell>
          <cell r="H426" t="str">
            <v>37030419******0622</v>
          </cell>
          <cell r="I426" t="str">
            <v>新城镇岗位</v>
          </cell>
          <cell r="J426">
            <v>4242</v>
          </cell>
          <cell r="K426">
            <v>4242</v>
          </cell>
          <cell r="L426">
            <v>339.36</v>
          </cell>
          <cell r="M426">
            <v>84.84</v>
          </cell>
          <cell r="N426">
            <v>12.73</v>
          </cell>
          <cell r="O426">
            <v>436.93</v>
          </cell>
          <cell r="P426">
            <v>678.72</v>
          </cell>
          <cell r="Q426">
            <v>339.36</v>
          </cell>
          <cell r="R426">
            <v>16.97</v>
          </cell>
          <cell r="S426">
            <v>29.69</v>
          </cell>
          <cell r="T426">
            <v>1064.74</v>
          </cell>
        </row>
        <row r="427">
          <cell r="A427">
            <v>423</v>
          </cell>
          <cell r="B427" t="str">
            <v>370304197810211625</v>
          </cell>
          <cell r="C427" t="str">
            <v>山头</v>
          </cell>
          <cell r="D427" t="str">
            <v>神头社区</v>
          </cell>
          <cell r="E427" t="str">
            <v>周海玲</v>
          </cell>
          <cell r="F427" t="str">
            <v>370304197810211625</v>
          </cell>
          <cell r="G427" t="e">
            <v>#N/A</v>
          </cell>
          <cell r="H427" t="str">
            <v>37030419******1625</v>
          </cell>
          <cell r="I427" t="str">
            <v>新城镇岗位</v>
          </cell>
          <cell r="J427">
            <v>4242</v>
          </cell>
          <cell r="K427">
            <v>4242</v>
          </cell>
          <cell r="L427">
            <v>339.36</v>
          </cell>
          <cell r="M427">
            <v>84.84</v>
          </cell>
          <cell r="N427">
            <v>12.73</v>
          </cell>
          <cell r="O427">
            <v>436.93</v>
          </cell>
          <cell r="P427">
            <v>678.72</v>
          </cell>
          <cell r="Q427">
            <v>339.36</v>
          </cell>
          <cell r="R427">
            <v>16.97</v>
          </cell>
          <cell r="S427">
            <v>29.69</v>
          </cell>
          <cell r="T427">
            <v>1064.74</v>
          </cell>
        </row>
        <row r="428">
          <cell r="A428">
            <v>424</v>
          </cell>
          <cell r="B428" t="str">
            <v>370304197710251312</v>
          </cell>
          <cell r="C428" t="str">
            <v>山头</v>
          </cell>
          <cell r="D428" t="str">
            <v>神头社区</v>
          </cell>
          <cell r="E428" t="str">
            <v>姚勇</v>
          </cell>
          <cell r="F428" t="str">
            <v>370304197710251312</v>
          </cell>
          <cell r="G428" t="e">
            <v>#N/A</v>
          </cell>
          <cell r="H428" t="str">
            <v>37030419******1312</v>
          </cell>
          <cell r="I428" t="str">
            <v>新城镇岗位</v>
          </cell>
          <cell r="J428">
            <v>4242</v>
          </cell>
          <cell r="K428">
            <v>4242</v>
          </cell>
          <cell r="L428">
            <v>339.36</v>
          </cell>
          <cell r="M428">
            <v>84.84</v>
          </cell>
          <cell r="N428">
            <v>12.73</v>
          </cell>
          <cell r="O428">
            <v>436.93</v>
          </cell>
          <cell r="P428">
            <v>678.72</v>
          </cell>
          <cell r="Q428">
            <v>339.36</v>
          </cell>
          <cell r="R428">
            <v>16.97</v>
          </cell>
          <cell r="S428">
            <v>29.69</v>
          </cell>
          <cell r="T428">
            <v>1064.74</v>
          </cell>
        </row>
        <row r="429">
          <cell r="A429">
            <v>425</v>
          </cell>
          <cell r="B429" t="str">
            <v>370304198201131624</v>
          </cell>
          <cell r="C429" t="str">
            <v>山头</v>
          </cell>
          <cell r="D429" t="str">
            <v>神头社区</v>
          </cell>
          <cell r="E429" t="str">
            <v>王芳</v>
          </cell>
          <cell r="F429" t="str">
            <v>370304198201131624</v>
          </cell>
          <cell r="G429" t="e">
            <v>#N/A</v>
          </cell>
          <cell r="H429" t="str">
            <v>37030419******1624</v>
          </cell>
          <cell r="I429" t="str">
            <v>新城镇岗位</v>
          </cell>
          <cell r="J429">
            <v>4242</v>
          </cell>
          <cell r="K429">
            <v>4242</v>
          </cell>
          <cell r="L429">
            <v>339.36</v>
          </cell>
          <cell r="M429">
            <v>84.84</v>
          </cell>
          <cell r="N429">
            <v>12.73</v>
          </cell>
          <cell r="O429">
            <v>436.93</v>
          </cell>
          <cell r="P429">
            <v>678.72</v>
          </cell>
          <cell r="Q429">
            <v>339.36</v>
          </cell>
          <cell r="R429">
            <v>16.97</v>
          </cell>
          <cell r="S429">
            <v>29.69</v>
          </cell>
          <cell r="T429">
            <v>1064.74</v>
          </cell>
        </row>
        <row r="430">
          <cell r="A430">
            <v>426</v>
          </cell>
          <cell r="B430" t="str">
            <v>370304198202073921</v>
          </cell>
          <cell r="C430" t="str">
            <v>山头</v>
          </cell>
          <cell r="D430" t="str">
            <v>竹林村</v>
          </cell>
          <cell r="E430" t="str">
            <v>王倩</v>
          </cell>
          <cell r="F430" t="str">
            <v>370304198202073921</v>
          </cell>
          <cell r="G430" t="e">
            <v>#N/A</v>
          </cell>
          <cell r="H430" t="str">
            <v>37030419******3921</v>
          </cell>
          <cell r="I430" t="str">
            <v>新城镇岗位</v>
          </cell>
          <cell r="J430">
            <v>4242</v>
          </cell>
          <cell r="K430">
            <v>4242</v>
          </cell>
          <cell r="L430">
            <v>339.36</v>
          </cell>
          <cell r="M430">
            <v>84.84</v>
          </cell>
          <cell r="N430">
            <v>12.73</v>
          </cell>
          <cell r="O430">
            <v>436.93</v>
          </cell>
          <cell r="P430">
            <v>678.72</v>
          </cell>
          <cell r="Q430">
            <v>339.36</v>
          </cell>
          <cell r="R430">
            <v>16.97</v>
          </cell>
          <cell r="S430">
            <v>29.69</v>
          </cell>
          <cell r="T430">
            <v>1064.74</v>
          </cell>
        </row>
        <row r="431">
          <cell r="A431">
            <v>427</v>
          </cell>
          <cell r="B431" t="str">
            <v>370304197710241632</v>
          </cell>
          <cell r="C431" t="str">
            <v>山头</v>
          </cell>
          <cell r="D431" t="str">
            <v>竹林村</v>
          </cell>
          <cell r="E431" t="str">
            <v>张生</v>
          </cell>
          <cell r="F431" t="str">
            <v>370304197710241632</v>
          </cell>
          <cell r="G431" t="e">
            <v>#N/A</v>
          </cell>
          <cell r="H431" t="str">
            <v>37030419******1632</v>
          </cell>
          <cell r="I431" t="str">
            <v>新城镇岗位</v>
          </cell>
          <cell r="J431">
            <v>4242</v>
          </cell>
          <cell r="K431">
            <v>4242</v>
          </cell>
          <cell r="L431">
            <v>339.36</v>
          </cell>
          <cell r="M431">
            <v>84.84</v>
          </cell>
          <cell r="N431">
            <v>12.73</v>
          </cell>
          <cell r="O431">
            <v>436.93</v>
          </cell>
          <cell r="P431">
            <v>678.72</v>
          </cell>
          <cell r="Q431">
            <v>339.36</v>
          </cell>
          <cell r="R431">
            <v>16.97</v>
          </cell>
          <cell r="S431">
            <v>29.69</v>
          </cell>
          <cell r="T431">
            <v>1064.74</v>
          </cell>
        </row>
        <row r="432">
          <cell r="A432">
            <v>428</v>
          </cell>
          <cell r="B432" t="str">
            <v>370304196610254212</v>
          </cell>
          <cell r="C432" t="str">
            <v>山头</v>
          </cell>
          <cell r="D432" t="str">
            <v>竹林村</v>
          </cell>
          <cell r="E432" t="str">
            <v>范世信</v>
          </cell>
          <cell r="F432" t="str">
            <v>370304196610254212</v>
          </cell>
          <cell r="G432" t="e">
            <v>#N/A</v>
          </cell>
          <cell r="H432" t="str">
            <v>37030419******4212</v>
          </cell>
          <cell r="I432" t="str">
            <v>新城镇岗位</v>
          </cell>
          <cell r="J432">
            <v>4242</v>
          </cell>
          <cell r="K432">
            <v>4242</v>
          </cell>
          <cell r="L432">
            <v>339.36</v>
          </cell>
          <cell r="M432">
            <v>84.84</v>
          </cell>
          <cell r="N432">
            <v>12.73</v>
          </cell>
          <cell r="O432">
            <v>436.93</v>
          </cell>
          <cell r="P432">
            <v>678.72</v>
          </cell>
          <cell r="Q432">
            <v>339.36</v>
          </cell>
          <cell r="R432">
            <v>16.97</v>
          </cell>
          <cell r="S432">
            <v>29.69</v>
          </cell>
          <cell r="T432">
            <v>1064.74</v>
          </cell>
        </row>
        <row r="433">
          <cell r="A433">
            <v>429</v>
          </cell>
          <cell r="B433" t="str">
            <v>370304197304105811</v>
          </cell>
          <cell r="C433" t="str">
            <v>山头</v>
          </cell>
          <cell r="D433" t="str">
            <v>竹林村</v>
          </cell>
          <cell r="E433" t="str">
            <v>王吉庆</v>
          </cell>
          <cell r="F433" t="str">
            <v>370304197304105811</v>
          </cell>
          <cell r="G433" t="e">
            <v>#N/A</v>
          </cell>
          <cell r="H433" t="str">
            <v>37030419******5811</v>
          </cell>
          <cell r="I433" t="str">
            <v>新城镇岗位</v>
          </cell>
          <cell r="J433">
            <v>4242</v>
          </cell>
          <cell r="K433">
            <v>4242</v>
          </cell>
          <cell r="L433">
            <v>339.36</v>
          </cell>
          <cell r="M433">
            <v>84.84</v>
          </cell>
          <cell r="N433">
            <v>12.73</v>
          </cell>
          <cell r="O433">
            <v>436.93</v>
          </cell>
          <cell r="P433">
            <v>678.72</v>
          </cell>
          <cell r="Q433">
            <v>339.36</v>
          </cell>
          <cell r="R433">
            <v>16.97</v>
          </cell>
          <cell r="S433">
            <v>29.69</v>
          </cell>
          <cell r="T433">
            <v>1064.74</v>
          </cell>
        </row>
        <row r="434">
          <cell r="A434">
            <v>430</v>
          </cell>
          <cell r="B434" t="str">
            <v>370304196905036810</v>
          </cell>
          <cell r="C434" t="str">
            <v>山头</v>
          </cell>
          <cell r="D434" t="str">
            <v>水印蓝山</v>
          </cell>
          <cell r="E434" t="str">
            <v>韩吉国</v>
          </cell>
          <cell r="F434" t="str">
            <v>370304196905036810</v>
          </cell>
          <cell r="G434" t="e">
            <v>#N/A</v>
          </cell>
          <cell r="H434" t="str">
            <v>37030419******6810</v>
          </cell>
          <cell r="I434" t="str">
            <v>新城镇岗位</v>
          </cell>
          <cell r="J434">
            <v>4242</v>
          </cell>
          <cell r="K434">
            <v>4242</v>
          </cell>
          <cell r="L434">
            <v>339.36</v>
          </cell>
          <cell r="M434">
            <v>84.84</v>
          </cell>
          <cell r="N434">
            <v>12.73</v>
          </cell>
          <cell r="O434">
            <v>436.93</v>
          </cell>
          <cell r="P434">
            <v>678.72</v>
          </cell>
          <cell r="Q434">
            <v>339.36</v>
          </cell>
          <cell r="R434">
            <v>16.97</v>
          </cell>
          <cell r="S434">
            <v>29.69</v>
          </cell>
          <cell r="T434">
            <v>1064.74</v>
          </cell>
        </row>
        <row r="435">
          <cell r="A435">
            <v>431</v>
          </cell>
          <cell r="B435" t="str">
            <v>370304197201201333</v>
          </cell>
          <cell r="C435" t="str">
            <v>山头</v>
          </cell>
          <cell r="D435" t="str">
            <v>水印蓝山</v>
          </cell>
          <cell r="E435" t="str">
            <v>王延国</v>
          </cell>
          <cell r="F435" t="str">
            <v>370304197201201333</v>
          </cell>
          <cell r="G435" t="e">
            <v>#N/A</v>
          </cell>
          <cell r="H435" t="str">
            <v>37030419******1333</v>
          </cell>
          <cell r="I435" t="str">
            <v>新城镇岗位</v>
          </cell>
          <cell r="J435">
            <v>4242</v>
          </cell>
          <cell r="K435">
            <v>4242</v>
          </cell>
          <cell r="L435">
            <v>339.36</v>
          </cell>
          <cell r="M435">
            <v>84.84</v>
          </cell>
          <cell r="N435">
            <v>12.73</v>
          </cell>
          <cell r="O435">
            <v>436.93</v>
          </cell>
          <cell r="P435">
            <v>678.72</v>
          </cell>
          <cell r="Q435">
            <v>339.36</v>
          </cell>
          <cell r="R435">
            <v>16.97</v>
          </cell>
          <cell r="S435">
            <v>29.69</v>
          </cell>
          <cell r="T435">
            <v>1064.74</v>
          </cell>
        </row>
        <row r="436">
          <cell r="A436">
            <v>432</v>
          </cell>
          <cell r="B436" t="str">
            <v>37030419680216131X</v>
          </cell>
          <cell r="C436" t="str">
            <v>山头</v>
          </cell>
          <cell r="D436" t="str">
            <v>水印蓝山</v>
          </cell>
          <cell r="E436" t="str">
            <v>郑兴泉</v>
          </cell>
          <cell r="F436" t="str">
            <v>37030419680216131X</v>
          </cell>
          <cell r="G436" t="e">
            <v>#N/A</v>
          </cell>
          <cell r="H436" t="str">
            <v>37030419******131X</v>
          </cell>
          <cell r="I436" t="str">
            <v>新城镇岗位</v>
          </cell>
          <cell r="J436">
            <v>4242</v>
          </cell>
          <cell r="K436">
            <v>4242</v>
          </cell>
          <cell r="L436">
            <v>339.36</v>
          </cell>
          <cell r="M436">
            <v>84.84</v>
          </cell>
          <cell r="N436">
            <v>12.73</v>
          </cell>
          <cell r="O436">
            <v>436.93</v>
          </cell>
          <cell r="P436">
            <v>678.72</v>
          </cell>
          <cell r="Q436">
            <v>339.36</v>
          </cell>
          <cell r="R436">
            <v>16.97</v>
          </cell>
          <cell r="S436">
            <v>29.69</v>
          </cell>
          <cell r="T436">
            <v>1064.74</v>
          </cell>
        </row>
        <row r="437">
          <cell r="A437">
            <v>433</v>
          </cell>
          <cell r="B437" t="str">
            <v>370304197704251025</v>
          </cell>
          <cell r="C437" t="str">
            <v>山头</v>
          </cell>
          <cell r="D437" t="str">
            <v>水印蓝山</v>
          </cell>
          <cell r="E437" t="str">
            <v>谢  婷</v>
          </cell>
          <cell r="F437" t="str">
            <v>370304197704251025</v>
          </cell>
          <cell r="G437" t="e">
            <v>#N/A</v>
          </cell>
          <cell r="H437" t="str">
            <v>37030419******1025</v>
          </cell>
          <cell r="I437" t="str">
            <v>新城镇岗位</v>
          </cell>
          <cell r="J437">
            <v>4242</v>
          </cell>
          <cell r="K437">
            <v>4242</v>
          </cell>
          <cell r="L437">
            <v>339.36</v>
          </cell>
          <cell r="M437">
            <v>84.84</v>
          </cell>
          <cell r="N437">
            <v>12.73</v>
          </cell>
          <cell r="O437">
            <v>436.93</v>
          </cell>
          <cell r="P437">
            <v>678.72</v>
          </cell>
          <cell r="Q437">
            <v>339.36</v>
          </cell>
          <cell r="R437">
            <v>16.97</v>
          </cell>
          <cell r="S437">
            <v>29.69</v>
          </cell>
          <cell r="T437">
            <v>1064.74</v>
          </cell>
        </row>
        <row r="438">
          <cell r="A438">
            <v>434</v>
          </cell>
          <cell r="B438" t="str">
            <v>370304197012141319</v>
          </cell>
          <cell r="C438" t="str">
            <v>山头</v>
          </cell>
          <cell r="D438" t="str">
            <v>水印蓝山</v>
          </cell>
          <cell r="E438" t="str">
            <v>宋元通</v>
          </cell>
          <cell r="F438" t="str">
            <v>370304197012141319</v>
          </cell>
          <cell r="G438" t="e">
            <v>#N/A</v>
          </cell>
          <cell r="H438" t="str">
            <v>37030419******1319</v>
          </cell>
          <cell r="I438" t="str">
            <v>新城镇岗位</v>
          </cell>
          <cell r="J438">
            <v>4242</v>
          </cell>
          <cell r="K438">
            <v>4242</v>
          </cell>
          <cell r="L438">
            <v>339.36</v>
          </cell>
          <cell r="M438">
            <v>84.84</v>
          </cell>
          <cell r="N438">
            <v>12.73</v>
          </cell>
          <cell r="O438">
            <v>436.93</v>
          </cell>
          <cell r="P438">
            <v>678.72</v>
          </cell>
          <cell r="Q438">
            <v>339.36</v>
          </cell>
          <cell r="R438">
            <v>16.97</v>
          </cell>
          <cell r="S438">
            <v>29.69</v>
          </cell>
          <cell r="T438">
            <v>1064.74</v>
          </cell>
        </row>
        <row r="439">
          <cell r="A439">
            <v>435</v>
          </cell>
          <cell r="B439" t="str">
            <v>370304198105181322</v>
          </cell>
          <cell r="C439" t="str">
            <v>山头</v>
          </cell>
          <cell r="D439" t="str">
            <v>水印蓝山</v>
          </cell>
          <cell r="E439" t="str">
            <v>贾  丽</v>
          </cell>
          <cell r="F439" t="str">
            <v>370304198105181322</v>
          </cell>
          <cell r="G439" t="e">
            <v>#N/A</v>
          </cell>
          <cell r="H439" t="str">
            <v>37030419******1322</v>
          </cell>
          <cell r="I439" t="str">
            <v>新城镇岗位</v>
          </cell>
          <cell r="J439">
            <v>4242</v>
          </cell>
          <cell r="K439">
            <v>4242</v>
          </cell>
          <cell r="L439">
            <v>339.36</v>
          </cell>
          <cell r="M439">
            <v>84.84</v>
          </cell>
          <cell r="N439">
            <v>12.73</v>
          </cell>
          <cell r="O439">
            <v>436.93</v>
          </cell>
          <cell r="P439">
            <v>678.72</v>
          </cell>
          <cell r="Q439">
            <v>339.36</v>
          </cell>
          <cell r="R439">
            <v>16.97</v>
          </cell>
          <cell r="S439">
            <v>29.69</v>
          </cell>
          <cell r="T439">
            <v>1064.74</v>
          </cell>
        </row>
        <row r="440">
          <cell r="A440">
            <v>436</v>
          </cell>
          <cell r="B440" t="str">
            <v>370304197209030014</v>
          </cell>
          <cell r="C440" t="str">
            <v>山头</v>
          </cell>
          <cell r="D440" t="str">
            <v>水印蓝山</v>
          </cell>
          <cell r="E440" t="str">
            <v>王继永</v>
          </cell>
          <cell r="F440" t="str">
            <v>370304197209030014</v>
          </cell>
          <cell r="G440" t="e">
            <v>#N/A</v>
          </cell>
          <cell r="H440" t="str">
            <v>37030419******0014</v>
          </cell>
          <cell r="I440" t="str">
            <v>新城镇岗位</v>
          </cell>
          <cell r="J440">
            <v>4242</v>
          </cell>
          <cell r="K440">
            <v>4242</v>
          </cell>
          <cell r="L440">
            <v>339.36</v>
          </cell>
          <cell r="M440">
            <v>84.84</v>
          </cell>
          <cell r="N440">
            <v>12.73</v>
          </cell>
          <cell r="O440">
            <v>436.93</v>
          </cell>
          <cell r="P440">
            <v>678.72</v>
          </cell>
          <cell r="Q440">
            <v>339.36</v>
          </cell>
          <cell r="R440">
            <v>16.97</v>
          </cell>
          <cell r="S440">
            <v>29.69</v>
          </cell>
          <cell r="T440">
            <v>1064.74</v>
          </cell>
        </row>
        <row r="441">
          <cell r="A441">
            <v>437</v>
          </cell>
          <cell r="B441" t="str">
            <v>370304197912192728</v>
          </cell>
          <cell r="C441" t="str">
            <v>山头</v>
          </cell>
          <cell r="D441" t="str">
            <v>水印蓝山</v>
          </cell>
          <cell r="E441" t="str">
            <v>李红梅</v>
          </cell>
          <cell r="F441" t="str">
            <v>370304197912192728</v>
          </cell>
          <cell r="G441" t="e">
            <v>#N/A</v>
          </cell>
          <cell r="H441" t="str">
            <v>37030419******2728</v>
          </cell>
          <cell r="I441" t="str">
            <v>新城镇岗位</v>
          </cell>
          <cell r="J441">
            <v>4242</v>
          </cell>
          <cell r="K441">
            <v>4242</v>
          </cell>
          <cell r="L441">
            <v>339.36</v>
          </cell>
          <cell r="M441">
            <v>84.84</v>
          </cell>
          <cell r="N441">
            <v>12.73</v>
          </cell>
          <cell r="O441">
            <v>436.93</v>
          </cell>
          <cell r="P441">
            <v>678.72</v>
          </cell>
          <cell r="Q441">
            <v>339.36</v>
          </cell>
          <cell r="R441">
            <v>16.97</v>
          </cell>
          <cell r="S441">
            <v>29.69</v>
          </cell>
          <cell r="T441">
            <v>1064.74</v>
          </cell>
        </row>
        <row r="442">
          <cell r="A442">
            <v>438</v>
          </cell>
          <cell r="B442" t="str">
            <v>370304196510111011</v>
          </cell>
          <cell r="C442" t="str">
            <v>山头</v>
          </cell>
          <cell r="D442" t="str">
            <v>水印蓝山</v>
          </cell>
          <cell r="E442" t="str">
            <v>韩安祥</v>
          </cell>
          <cell r="F442" t="str">
            <v>370304196510111011</v>
          </cell>
          <cell r="G442" t="e">
            <v>#N/A</v>
          </cell>
          <cell r="H442" t="str">
            <v>37030419******1011</v>
          </cell>
          <cell r="I442" t="str">
            <v>新城镇岗位</v>
          </cell>
          <cell r="J442">
            <v>4242</v>
          </cell>
          <cell r="K442">
            <v>4242</v>
          </cell>
          <cell r="L442">
            <v>339.36</v>
          </cell>
          <cell r="M442">
            <v>84.84</v>
          </cell>
          <cell r="N442">
            <v>12.73</v>
          </cell>
          <cell r="O442">
            <v>436.93</v>
          </cell>
          <cell r="P442">
            <v>678.72</v>
          </cell>
          <cell r="Q442">
            <v>339.36</v>
          </cell>
          <cell r="R442">
            <v>16.97</v>
          </cell>
          <cell r="S442">
            <v>29.69</v>
          </cell>
          <cell r="T442">
            <v>1064.74</v>
          </cell>
        </row>
        <row r="443">
          <cell r="A443">
            <v>439</v>
          </cell>
          <cell r="B443" t="str">
            <v>370304198303230324</v>
          </cell>
          <cell r="C443" t="str">
            <v>山头</v>
          </cell>
          <cell r="D443" t="str">
            <v>水印蓝山</v>
          </cell>
          <cell r="E443" t="str">
            <v>赵扬</v>
          </cell>
          <cell r="F443" t="str">
            <v>370304198303230324</v>
          </cell>
          <cell r="G443" t="e">
            <v>#N/A</v>
          </cell>
          <cell r="H443" t="str">
            <v>37030419******0324</v>
          </cell>
          <cell r="I443" t="str">
            <v>新城镇岗位</v>
          </cell>
          <cell r="J443">
            <v>4242</v>
          </cell>
          <cell r="K443">
            <v>4242</v>
          </cell>
          <cell r="L443">
            <v>339.36</v>
          </cell>
          <cell r="M443">
            <v>84.84</v>
          </cell>
          <cell r="N443">
            <v>12.73</v>
          </cell>
          <cell r="O443">
            <v>436.93</v>
          </cell>
          <cell r="P443">
            <v>678.72</v>
          </cell>
          <cell r="Q443">
            <v>339.36</v>
          </cell>
          <cell r="R443">
            <v>16.97</v>
          </cell>
          <cell r="S443">
            <v>29.69</v>
          </cell>
          <cell r="T443">
            <v>1064.74</v>
          </cell>
        </row>
        <row r="444">
          <cell r="A444">
            <v>440</v>
          </cell>
          <cell r="B444" t="str">
            <v>370304197110111631</v>
          </cell>
          <cell r="C444" t="str">
            <v>山头</v>
          </cell>
          <cell r="D444" t="str">
            <v>秋谷村</v>
          </cell>
          <cell r="E444" t="str">
            <v>周利杰</v>
          </cell>
          <cell r="F444" t="str">
            <v>370304197110111631</v>
          </cell>
          <cell r="G444" t="e">
            <v>#N/A</v>
          </cell>
          <cell r="H444" t="str">
            <v>37030419******1631</v>
          </cell>
          <cell r="I444" t="str">
            <v>新城镇岗位</v>
          </cell>
          <cell r="J444">
            <v>4242</v>
          </cell>
          <cell r="K444">
            <v>4242</v>
          </cell>
          <cell r="L444">
            <v>339.36</v>
          </cell>
          <cell r="M444">
            <v>84.84</v>
          </cell>
          <cell r="N444">
            <v>12.73</v>
          </cell>
          <cell r="O444">
            <v>436.93</v>
          </cell>
          <cell r="P444">
            <v>678.72</v>
          </cell>
          <cell r="Q444">
            <v>339.36</v>
          </cell>
          <cell r="R444">
            <v>16.97</v>
          </cell>
          <cell r="S444">
            <v>29.69</v>
          </cell>
          <cell r="T444">
            <v>1064.74</v>
          </cell>
        </row>
        <row r="445">
          <cell r="A445">
            <v>441</v>
          </cell>
          <cell r="B445" t="str">
            <v>370304196804011614</v>
          </cell>
          <cell r="C445" t="str">
            <v>山头</v>
          </cell>
          <cell r="D445" t="str">
            <v>秋谷村</v>
          </cell>
          <cell r="E445" t="str">
            <v>朱树军</v>
          </cell>
          <cell r="F445" t="str">
            <v>370304196804011614</v>
          </cell>
          <cell r="G445" t="e">
            <v>#N/A</v>
          </cell>
          <cell r="H445" t="str">
            <v>37030419******1614</v>
          </cell>
          <cell r="I445" t="str">
            <v>新城镇岗位</v>
          </cell>
          <cell r="J445">
            <v>4242</v>
          </cell>
          <cell r="K445">
            <v>4242</v>
          </cell>
          <cell r="L445">
            <v>339.36</v>
          </cell>
          <cell r="M445">
            <v>84.84</v>
          </cell>
          <cell r="N445">
            <v>12.73</v>
          </cell>
          <cell r="O445">
            <v>436.93</v>
          </cell>
          <cell r="P445">
            <v>678.72</v>
          </cell>
          <cell r="Q445">
            <v>339.36</v>
          </cell>
          <cell r="R445">
            <v>16.97</v>
          </cell>
          <cell r="S445">
            <v>29.69</v>
          </cell>
          <cell r="T445">
            <v>1064.74</v>
          </cell>
        </row>
        <row r="446">
          <cell r="A446">
            <v>442</v>
          </cell>
          <cell r="B446" t="str">
            <v>370304197003191314</v>
          </cell>
          <cell r="C446" t="str">
            <v>山头</v>
          </cell>
          <cell r="D446" t="str">
            <v>秋谷村</v>
          </cell>
          <cell r="E446" t="str">
            <v>王胜利</v>
          </cell>
          <cell r="F446" t="str">
            <v>370304197003191314</v>
          </cell>
          <cell r="G446" t="e">
            <v>#N/A</v>
          </cell>
          <cell r="H446" t="str">
            <v>37030419******1314</v>
          </cell>
          <cell r="I446" t="str">
            <v>新城镇岗位</v>
          </cell>
          <cell r="J446">
            <v>4242</v>
          </cell>
          <cell r="K446">
            <v>4242</v>
          </cell>
          <cell r="L446">
            <v>339.36</v>
          </cell>
          <cell r="M446">
            <v>84.84</v>
          </cell>
          <cell r="N446">
            <v>12.73</v>
          </cell>
          <cell r="O446">
            <v>436.93</v>
          </cell>
          <cell r="P446">
            <v>678.72</v>
          </cell>
          <cell r="Q446">
            <v>339.36</v>
          </cell>
          <cell r="R446">
            <v>16.97</v>
          </cell>
          <cell r="S446">
            <v>29.69</v>
          </cell>
          <cell r="T446">
            <v>1064.74</v>
          </cell>
        </row>
        <row r="447">
          <cell r="A447">
            <v>443</v>
          </cell>
          <cell r="B447" t="str">
            <v>370304198307112720</v>
          </cell>
          <cell r="C447" t="str">
            <v>山头</v>
          </cell>
          <cell r="D447" t="str">
            <v>新博社区</v>
          </cell>
          <cell r="E447" t="str">
            <v>牛新</v>
          </cell>
          <cell r="F447" t="str">
            <v>370304198307112720</v>
          </cell>
          <cell r="G447" t="e">
            <v>#N/A</v>
          </cell>
          <cell r="H447" t="str">
            <v>37030419******2720</v>
          </cell>
          <cell r="I447" t="str">
            <v>新城镇岗位</v>
          </cell>
          <cell r="J447">
            <v>4242</v>
          </cell>
          <cell r="K447">
            <v>4242</v>
          </cell>
          <cell r="L447">
            <v>339.36</v>
          </cell>
          <cell r="M447">
            <v>84.84</v>
          </cell>
          <cell r="N447">
            <v>12.73</v>
          </cell>
          <cell r="O447">
            <v>436.93</v>
          </cell>
          <cell r="P447">
            <v>678.72</v>
          </cell>
          <cell r="Q447">
            <v>339.36</v>
          </cell>
          <cell r="R447">
            <v>16.97</v>
          </cell>
          <cell r="S447">
            <v>29.69</v>
          </cell>
          <cell r="T447">
            <v>1064.74</v>
          </cell>
        </row>
        <row r="448">
          <cell r="A448">
            <v>444</v>
          </cell>
          <cell r="B448" t="str">
            <v>370304196906062711</v>
          </cell>
          <cell r="C448" t="str">
            <v>山头</v>
          </cell>
          <cell r="D448" t="str">
            <v>新博社区</v>
          </cell>
          <cell r="E448" t="str">
            <v>石业庆</v>
          </cell>
          <cell r="F448" t="str">
            <v>370304196906062711</v>
          </cell>
          <cell r="G448" t="e">
            <v>#N/A</v>
          </cell>
          <cell r="H448" t="str">
            <v>37030419******2711</v>
          </cell>
          <cell r="I448" t="str">
            <v>新城镇岗位</v>
          </cell>
          <cell r="J448">
            <v>4242</v>
          </cell>
          <cell r="K448">
            <v>4242</v>
          </cell>
          <cell r="L448">
            <v>339.36</v>
          </cell>
          <cell r="M448">
            <v>84.84</v>
          </cell>
          <cell r="N448">
            <v>12.73</v>
          </cell>
          <cell r="O448">
            <v>436.93</v>
          </cell>
          <cell r="P448">
            <v>678.72</v>
          </cell>
          <cell r="Q448">
            <v>339.36</v>
          </cell>
          <cell r="R448">
            <v>16.97</v>
          </cell>
          <cell r="S448">
            <v>29.69</v>
          </cell>
          <cell r="T448">
            <v>1064.74</v>
          </cell>
        </row>
        <row r="449">
          <cell r="A449">
            <v>445</v>
          </cell>
          <cell r="B449" t="str">
            <v>370304197512143548</v>
          </cell>
          <cell r="C449" t="str">
            <v>山头</v>
          </cell>
          <cell r="D449" t="str">
            <v>新博社区</v>
          </cell>
          <cell r="E449" t="str">
            <v>褚光慧</v>
          </cell>
          <cell r="F449" t="str">
            <v>370304197512143548</v>
          </cell>
          <cell r="G449" t="e">
            <v>#N/A</v>
          </cell>
          <cell r="H449" t="str">
            <v>37030419******3548</v>
          </cell>
          <cell r="I449" t="str">
            <v>新城镇岗位</v>
          </cell>
          <cell r="J449">
            <v>4242</v>
          </cell>
          <cell r="K449">
            <v>4242</v>
          </cell>
          <cell r="L449">
            <v>339.36</v>
          </cell>
          <cell r="M449">
            <v>84.84</v>
          </cell>
          <cell r="N449">
            <v>12.73</v>
          </cell>
          <cell r="O449">
            <v>436.93</v>
          </cell>
          <cell r="P449">
            <v>678.72</v>
          </cell>
          <cell r="Q449">
            <v>339.36</v>
          </cell>
          <cell r="R449">
            <v>16.97</v>
          </cell>
          <cell r="S449">
            <v>29.69</v>
          </cell>
          <cell r="T449">
            <v>1064.74</v>
          </cell>
        </row>
        <row r="450">
          <cell r="A450">
            <v>446</v>
          </cell>
          <cell r="B450" t="str">
            <v>37030419710421161X</v>
          </cell>
          <cell r="C450" t="str">
            <v>山头</v>
          </cell>
          <cell r="D450" t="str">
            <v>新博社区</v>
          </cell>
          <cell r="E450" t="str">
            <v>王金星</v>
          </cell>
          <cell r="F450" t="str">
            <v>37030419710421161X</v>
          </cell>
          <cell r="G450" t="e">
            <v>#N/A</v>
          </cell>
          <cell r="H450" t="str">
            <v>37030419******161X</v>
          </cell>
          <cell r="I450" t="str">
            <v>新城镇岗位</v>
          </cell>
          <cell r="J450">
            <v>4242</v>
          </cell>
          <cell r="K450">
            <v>4242</v>
          </cell>
          <cell r="L450">
            <v>339.36</v>
          </cell>
          <cell r="M450">
            <v>84.84</v>
          </cell>
          <cell r="N450">
            <v>12.73</v>
          </cell>
          <cell r="O450">
            <v>436.93</v>
          </cell>
          <cell r="P450">
            <v>678.72</v>
          </cell>
          <cell r="Q450">
            <v>339.36</v>
          </cell>
          <cell r="R450">
            <v>16.97</v>
          </cell>
          <cell r="S450">
            <v>29.69</v>
          </cell>
          <cell r="T450">
            <v>1064.74</v>
          </cell>
        </row>
        <row r="451">
          <cell r="A451">
            <v>447</v>
          </cell>
          <cell r="B451" t="str">
            <v>37030419700303161X</v>
          </cell>
          <cell r="C451" t="str">
            <v>山头</v>
          </cell>
          <cell r="D451" t="str">
            <v>新博社区</v>
          </cell>
          <cell r="E451" t="str">
            <v>蒋东</v>
          </cell>
          <cell r="F451" t="str">
            <v>37030419700303161X</v>
          </cell>
          <cell r="G451" t="e">
            <v>#N/A</v>
          </cell>
          <cell r="H451" t="str">
            <v>37030419******161X</v>
          </cell>
          <cell r="I451" t="str">
            <v>新城镇岗位</v>
          </cell>
          <cell r="J451">
            <v>4242</v>
          </cell>
          <cell r="K451">
            <v>4242</v>
          </cell>
          <cell r="L451">
            <v>339.36</v>
          </cell>
          <cell r="M451">
            <v>84.84</v>
          </cell>
          <cell r="N451">
            <v>12.73</v>
          </cell>
          <cell r="O451">
            <v>436.93</v>
          </cell>
          <cell r="P451">
            <v>678.72</v>
          </cell>
          <cell r="Q451">
            <v>339.36</v>
          </cell>
          <cell r="R451">
            <v>16.97</v>
          </cell>
          <cell r="S451">
            <v>29.69</v>
          </cell>
          <cell r="T451">
            <v>1064.74</v>
          </cell>
        </row>
        <row r="452">
          <cell r="A452">
            <v>448</v>
          </cell>
          <cell r="B452" t="str">
            <v>370304196602031633</v>
          </cell>
          <cell r="C452" t="str">
            <v>山头</v>
          </cell>
          <cell r="D452" t="str">
            <v>新博社区</v>
          </cell>
          <cell r="E452" t="str">
            <v>周庆博</v>
          </cell>
          <cell r="F452" t="str">
            <v>370304196602031633</v>
          </cell>
          <cell r="G452" t="e">
            <v>#N/A</v>
          </cell>
          <cell r="H452" t="str">
            <v>37030419******1633</v>
          </cell>
          <cell r="I452" t="str">
            <v>新城镇岗位</v>
          </cell>
          <cell r="J452">
            <v>4242</v>
          </cell>
          <cell r="K452">
            <v>4242</v>
          </cell>
          <cell r="L452">
            <v>339.36</v>
          </cell>
          <cell r="M452">
            <v>84.84</v>
          </cell>
          <cell r="N452">
            <v>12.73</v>
          </cell>
          <cell r="O452">
            <v>436.93</v>
          </cell>
          <cell r="P452">
            <v>678.72</v>
          </cell>
          <cell r="Q452">
            <v>339.36</v>
          </cell>
          <cell r="R452">
            <v>16.97</v>
          </cell>
          <cell r="S452">
            <v>29.69</v>
          </cell>
          <cell r="T452">
            <v>1064.74</v>
          </cell>
        </row>
        <row r="453">
          <cell r="A453">
            <v>449</v>
          </cell>
          <cell r="B453" t="str">
            <v>370304196610171652</v>
          </cell>
          <cell r="C453" t="str">
            <v>山头</v>
          </cell>
          <cell r="D453" t="str">
            <v>新博社区</v>
          </cell>
          <cell r="E453" t="str">
            <v>刘金苹</v>
          </cell>
          <cell r="F453" t="str">
            <v>370304196610171652</v>
          </cell>
          <cell r="G453" t="e">
            <v>#N/A</v>
          </cell>
          <cell r="H453" t="str">
            <v>37030419******1652</v>
          </cell>
          <cell r="I453" t="str">
            <v>新城镇岗位</v>
          </cell>
          <cell r="J453">
            <v>4242</v>
          </cell>
          <cell r="K453">
            <v>4242</v>
          </cell>
          <cell r="L453">
            <v>339.36</v>
          </cell>
          <cell r="M453">
            <v>84.84</v>
          </cell>
          <cell r="N453">
            <v>12.73</v>
          </cell>
          <cell r="O453">
            <v>436.93</v>
          </cell>
          <cell r="P453">
            <v>678.72</v>
          </cell>
          <cell r="Q453">
            <v>339.36</v>
          </cell>
          <cell r="R453">
            <v>16.97</v>
          </cell>
          <cell r="S453">
            <v>29.69</v>
          </cell>
          <cell r="T453">
            <v>1064.74</v>
          </cell>
        </row>
        <row r="454">
          <cell r="A454">
            <v>450</v>
          </cell>
          <cell r="B454" t="str">
            <v>370302198304041725</v>
          </cell>
          <cell r="C454" t="str">
            <v>山头</v>
          </cell>
          <cell r="D454" t="str">
            <v>新博社区</v>
          </cell>
          <cell r="E454" t="str">
            <v>王晶</v>
          </cell>
          <cell r="F454" t="str">
            <v>370302198304041725</v>
          </cell>
          <cell r="G454" t="e">
            <v>#N/A</v>
          </cell>
          <cell r="H454" t="str">
            <v>37030219******1725</v>
          </cell>
          <cell r="I454" t="str">
            <v>新城镇岗位</v>
          </cell>
          <cell r="J454">
            <v>4242</v>
          </cell>
          <cell r="K454">
            <v>4242</v>
          </cell>
          <cell r="L454">
            <v>339.36</v>
          </cell>
          <cell r="M454">
            <v>84.84</v>
          </cell>
          <cell r="N454">
            <v>12.73</v>
          </cell>
          <cell r="O454">
            <v>436.93</v>
          </cell>
          <cell r="P454">
            <v>678.72</v>
          </cell>
          <cell r="Q454">
            <v>339.36</v>
          </cell>
          <cell r="R454">
            <v>16.97</v>
          </cell>
          <cell r="S454">
            <v>29.69</v>
          </cell>
          <cell r="T454">
            <v>1064.74</v>
          </cell>
        </row>
        <row r="455">
          <cell r="A455">
            <v>451</v>
          </cell>
          <cell r="B455" t="str">
            <v>370304196910174214</v>
          </cell>
          <cell r="C455" t="str">
            <v>山头</v>
          </cell>
          <cell r="D455" t="str">
            <v>乐疃村</v>
          </cell>
          <cell r="E455" t="str">
            <v>范京辉</v>
          </cell>
          <cell r="F455" t="str">
            <v>370304196910174214</v>
          </cell>
          <cell r="G455" t="e">
            <v>#N/A</v>
          </cell>
          <cell r="H455" t="str">
            <v>37030419******4214</v>
          </cell>
          <cell r="I455" t="str">
            <v>新城镇岗位</v>
          </cell>
          <cell r="J455">
            <v>4242</v>
          </cell>
          <cell r="K455">
            <v>4242</v>
          </cell>
          <cell r="L455">
            <v>339.36</v>
          </cell>
          <cell r="M455">
            <v>84.84</v>
          </cell>
          <cell r="N455">
            <v>12.73</v>
          </cell>
          <cell r="O455">
            <v>436.93</v>
          </cell>
          <cell r="P455">
            <v>678.72</v>
          </cell>
          <cell r="Q455">
            <v>339.36</v>
          </cell>
          <cell r="R455">
            <v>16.97</v>
          </cell>
          <cell r="S455">
            <v>29.69</v>
          </cell>
          <cell r="T455">
            <v>1064.74</v>
          </cell>
        </row>
        <row r="456">
          <cell r="A456">
            <v>452</v>
          </cell>
          <cell r="B456" t="str">
            <v>370304197703084229</v>
          </cell>
          <cell r="C456" t="str">
            <v>山头</v>
          </cell>
          <cell r="D456" t="str">
            <v>土门头村</v>
          </cell>
          <cell r="E456" t="str">
            <v>孙艳霞</v>
          </cell>
          <cell r="F456" t="str">
            <v>370304197703084229</v>
          </cell>
          <cell r="G456" t="e">
            <v>#N/A</v>
          </cell>
          <cell r="H456" t="str">
            <v>37030419******4229</v>
          </cell>
          <cell r="I456" t="str">
            <v>新城镇岗位</v>
          </cell>
          <cell r="J456">
            <v>4242</v>
          </cell>
          <cell r="K456">
            <v>4242</v>
          </cell>
          <cell r="L456">
            <v>339.36</v>
          </cell>
          <cell r="M456">
            <v>84.84</v>
          </cell>
          <cell r="N456">
            <v>12.73</v>
          </cell>
          <cell r="O456">
            <v>436.93</v>
          </cell>
          <cell r="P456">
            <v>678.72</v>
          </cell>
          <cell r="Q456">
            <v>339.36</v>
          </cell>
          <cell r="R456">
            <v>16.97</v>
          </cell>
          <cell r="S456">
            <v>29.69</v>
          </cell>
          <cell r="T456">
            <v>1064.74</v>
          </cell>
        </row>
        <row r="457">
          <cell r="A457">
            <v>453</v>
          </cell>
          <cell r="B457" t="str">
            <v>370304197808284227</v>
          </cell>
          <cell r="C457" t="str">
            <v>山头</v>
          </cell>
          <cell r="D457" t="str">
            <v>东坡村</v>
          </cell>
          <cell r="E457" t="str">
            <v>张杰</v>
          </cell>
          <cell r="F457" t="str">
            <v>370304197808284227</v>
          </cell>
          <cell r="G457" t="e">
            <v>#N/A</v>
          </cell>
          <cell r="H457" t="str">
            <v>37030419******4227</v>
          </cell>
          <cell r="I457" t="str">
            <v>新城镇岗位</v>
          </cell>
          <cell r="J457">
            <v>4242</v>
          </cell>
          <cell r="K457">
            <v>4242</v>
          </cell>
          <cell r="L457">
            <v>339.36</v>
          </cell>
          <cell r="M457">
            <v>84.84</v>
          </cell>
          <cell r="N457">
            <v>12.73</v>
          </cell>
          <cell r="O457">
            <v>436.93</v>
          </cell>
          <cell r="P457">
            <v>678.72</v>
          </cell>
          <cell r="Q457">
            <v>339.36</v>
          </cell>
          <cell r="R457">
            <v>16.97</v>
          </cell>
          <cell r="S457">
            <v>29.69</v>
          </cell>
          <cell r="T457">
            <v>1064.74</v>
          </cell>
        </row>
        <row r="458">
          <cell r="A458">
            <v>454</v>
          </cell>
          <cell r="B458" t="str">
            <v>370304198308251626</v>
          </cell>
          <cell r="C458" t="str">
            <v>山头</v>
          </cell>
          <cell r="D458" t="str">
            <v>东坡村</v>
          </cell>
          <cell r="E458" t="str">
            <v>周苗</v>
          </cell>
          <cell r="F458" t="str">
            <v>370304198308251626</v>
          </cell>
          <cell r="G458" t="e">
            <v>#N/A</v>
          </cell>
          <cell r="H458" t="str">
            <v>37030419******1626</v>
          </cell>
          <cell r="I458" t="str">
            <v>新城镇岗位</v>
          </cell>
          <cell r="J458">
            <v>4242</v>
          </cell>
          <cell r="K458">
            <v>4242</v>
          </cell>
          <cell r="L458">
            <v>339.36</v>
          </cell>
          <cell r="M458">
            <v>84.84</v>
          </cell>
          <cell r="N458">
            <v>12.73</v>
          </cell>
          <cell r="O458">
            <v>436.93</v>
          </cell>
          <cell r="P458">
            <v>678.72</v>
          </cell>
          <cell r="Q458">
            <v>339.36</v>
          </cell>
          <cell r="R458">
            <v>16.97</v>
          </cell>
          <cell r="S458">
            <v>29.69</v>
          </cell>
          <cell r="T458">
            <v>1064.74</v>
          </cell>
        </row>
        <row r="459">
          <cell r="A459">
            <v>455</v>
          </cell>
          <cell r="B459" t="str">
            <v>370304197210231630</v>
          </cell>
          <cell r="C459" t="str">
            <v>山头</v>
          </cell>
          <cell r="D459" t="str">
            <v>东坡村</v>
          </cell>
          <cell r="E459" t="str">
            <v>徐久浩</v>
          </cell>
          <cell r="F459" t="str">
            <v>370304197210231630</v>
          </cell>
          <cell r="G459" t="e">
            <v>#N/A</v>
          </cell>
          <cell r="H459" t="str">
            <v>37030419******1630</v>
          </cell>
          <cell r="I459" t="str">
            <v>新城镇岗位</v>
          </cell>
          <cell r="J459">
            <v>4242</v>
          </cell>
          <cell r="K459">
            <v>4242</v>
          </cell>
          <cell r="L459">
            <v>339.36</v>
          </cell>
          <cell r="M459">
            <v>84.84</v>
          </cell>
          <cell r="N459">
            <v>12.73</v>
          </cell>
          <cell r="O459">
            <v>436.93</v>
          </cell>
          <cell r="P459">
            <v>678.72</v>
          </cell>
          <cell r="Q459">
            <v>339.36</v>
          </cell>
          <cell r="R459">
            <v>16.97</v>
          </cell>
          <cell r="S459">
            <v>29.69</v>
          </cell>
          <cell r="T459">
            <v>1064.74</v>
          </cell>
        </row>
        <row r="460">
          <cell r="A460">
            <v>456</v>
          </cell>
          <cell r="B460" t="str">
            <v>370304197003264413</v>
          </cell>
          <cell r="C460" t="str">
            <v>石马</v>
          </cell>
          <cell r="D460" t="str">
            <v>桥西村</v>
          </cell>
          <cell r="E460" t="str">
            <v>王溪波</v>
          </cell>
          <cell r="F460" t="str">
            <v>370304197003264413</v>
          </cell>
          <cell r="G460" t="e">
            <v>#N/A</v>
          </cell>
          <cell r="H460" t="str">
            <v>37030419******4413</v>
          </cell>
          <cell r="I460" t="str">
            <v>新城镇岗位</v>
          </cell>
          <cell r="J460">
            <v>4242</v>
          </cell>
          <cell r="K460">
            <v>4242</v>
          </cell>
          <cell r="L460">
            <v>339.36</v>
          </cell>
          <cell r="M460">
            <v>84.84</v>
          </cell>
          <cell r="N460">
            <v>12.73</v>
          </cell>
          <cell r="O460">
            <v>436.93</v>
          </cell>
          <cell r="P460">
            <v>678.72</v>
          </cell>
          <cell r="Q460">
            <v>339.36</v>
          </cell>
          <cell r="R460">
            <v>16.97</v>
          </cell>
          <cell r="S460">
            <v>29.69</v>
          </cell>
          <cell r="T460">
            <v>1064.74</v>
          </cell>
        </row>
        <row r="461">
          <cell r="A461">
            <v>457</v>
          </cell>
          <cell r="B461" t="str">
            <v>370304197212194415</v>
          </cell>
          <cell r="C461" t="str">
            <v>石马</v>
          </cell>
          <cell r="D461" t="str">
            <v>桥东村</v>
          </cell>
          <cell r="E461" t="str">
            <v> 王来本</v>
          </cell>
          <cell r="F461" t="str">
            <v>370304197212194415</v>
          </cell>
          <cell r="G461" t="e">
            <v>#N/A</v>
          </cell>
          <cell r="H461" t="str">
            <v>37030419******4415</v>
          </cell>
          <cell r="I461" t="str">
            <v>新城镇岗位</v>
          </cell>
          <cell r="J461">
            <v>4242</v>
          </cell>
          <cell r="K461">
            <v>4242</v>
          </cell>
          <cell r="L461">
            <v>339.36</v>
          </cell>
          <cell r="M461">
            <v>84.84</v>
          </cell>
          <cell r="N461">
            <v>12.73</v>
          </cell>
          <cell r="O461">
            <v>436.93</v>
          </cell>
          <cell r="P461">
            <v>678.72</v>
          </cell>
          <cell r="Q461">
            <v>339.36</v>
          </cell>
          <cell r="R461">
            <v>16.97</v>
          </cell>
          <cell r="S461">
            <v>29.69</v>
          </cell>
          <cell r="T461">
            <v>1064.74</v>
          </cell>
        </row>
        <row r="462">
          <cell r="A462">
            <v>458</v>
          </cell>
          <cell r="B462" t="str">
            <v>370304197211104414</v>
          </cell>
          <cell r="C462" t="str">
            <v>石马</v>
          </cell>
          <cell r="D462" t="str">
            <v>桥东村</v>
          </cell>
          <cell r="E462" t="str">
            <v>孙刚</v>
          </cell>
          <cell r="F462" t="str">
            <v>370304197211104414</v>
          </cell>
          <cell r="G462" t="e">
            <v>#N/A</v>
          </cell>
          <cell r="H462" t="str">
            <v>37030419******4414</v>
          </cell>
          <cell r="I462" t="str">
            <v>新城镇岗位</v>
          </cell>
          <cell r="J462">
            <v>4242</v>
          </cell>
          <cell r="K462">
            <v>4242</v>
          </cell>
          <cell r="L462">
            <v>339.36</v>
          </cell>
          <cell r="M462">
            <v>84.84</v>
          </cell>
          <cell r="N462">
            <v>12.73</v>
          </cell>
          <cell r="O462">
            <v>436.93</v>
          </cell>
          <cell r="P462">
            <v>678.72</v>
          </cell>
          <cell r="Q462">
            <v>339.36</v>
          </cell>
          <cell r="R462">
            <v>16.97</v>
          </cell>
          <cell r="S462">
            <v>29.69</v>
          </cell>
          <cell r="T462">
            <v>1064.74</v>
          </cell>
        </row>
        <row r="463">
          <cell r="A463">
            <v>459</v>
          </cell>
          <cell r="B463" t="str">
            <v>370304197512294426</v>
          </cell>
          <cell r="C463" t="str">
            <v>石马</v>
          </cell>
          <cell r="D463" t="str">
            <v>桥东村</v>
          </cell>
          <cell r="E463" t="str">
            <v>赵素霞</v>
          </cell>
          <cell r="F463" t="str">
            <v>370304197512294426</v>
          </cell>
          <cell r="G463" t="e">
            <v>#N/A</v>
          </cell>
          <cell r="H463" t="str">
            <v>37030419******4426</v>
          </cell>
          <cell r="I463" t="str">
            <v>新城镇岗位</v>
          </cell>
          <cell r="J463">
            <v>4242</v>
          </cell>
          <cell r="K463">
            <v>4242</v>
          </cell>
          <cell r="L463">
            <v>339.36</v>
          </cell>
          <cell r="M463">
            <v>84.84</v>
          </cell>
          <cell r="N463">
            <v>12.73</v>
          </cell>
          <cell r="O463">
            <v>436.93</v>
          </cell>
          <cell r="P463">
            <v>678.72</v>
          </cell>
          <cell r="Q463">
            <v>339.36</v>
          </cell>
          <cell r="R463">
            <v>16.97</v>
          </cell>
          <cell r="S463">
            <v>29.69</v>
          </cell>
          <cell r="T463">
            <v>1064.74</v>
          </cell>
        </row>
        <row r="464">
          <cell r="A464">
            <v>460</v>
          </cell>
          <cell r="B464" t="str">
            <v>370304196812254413</v>
          </cell>
          <cell r="C464" t="str">
            <v>石马</v>
          </cell>
          <cell r="D464" t="str">
            <v>桥东村</v>
          </cell>
          <cell r="E464" t="str">
            <v>孙兆国</v>
          </cell>
          <cell r="F464" t="str">
            <v>370304196812254413</v>
          </cell>
          <cell r="G464" t="e">
            <v>#N/A</v>
          </cell>
          <cell r="H464" t="str">
            <v>37030419******4413</v>
          </cell>
          <cell r="I464" t="str">
            <v>新城镇岗位</v>
          </cell>
          <cell r="J464">
            <v>4242</v>
          </cell>
          <cell r="K464">
            <v>4242</v>
          </cell>
          <cell r="L464">
            <v>339.36</v>
          </cell>
          <cell r="M464">
            <v>84.84</v>
          </cell>
          <cell r="N464">
            <v>12.73</v>
          </cell>
          <cell r="O464">
            <v>436.93</v>
          </cell>
          <cell r="P464">
            <v>678.72</v>
          </cell>
          <cell r="Q464">
            <v>339.36</v>
          </cell>
          <cell r="R464">
            <v>16.97</v>
          </cell>
          <cell r="S464">
            <v>29.69</v>
          </cell>
          <cell r="T464">
            <v>1064.74</v>
          </cell>
        </row>
        <row r="465">
          <cell r="A465">
            <v>461</v>
          </cell>
          <cell r="B465" t="str">
            <v>37030419800603444X</v>
          </cell>
          <cell r="C465" t="str">
            <v>石马</v>
          </cell>
          <cell r="D465" t="str">
            <v>桥东村</v>
          </cell>
          <cell r="E465" t="str">
            <v>赵娜</v>
          </cell>
          <cell r="F465" t="str">
            <v>37030419800603444X</v>
          </cell>
          <cell r="G465" t="e">
            <v>#N/A</v>
          </cell>
          <cell r="H465" t="str">
            <v>37030419******444X</v>
          </cell>
          <cell r="I465" t="str">
            <v>新城镇岗位</v>
          </cell>
          <cell r="J465">
            <v>4242</v>
          </cell>
          <cell r="K465">
            <v>4242</v>
          </cell>
          <cell r="L465">
            <v>339.36</v>
          </cell>
          <cell r="M465">
            <v>84.84</v>
          </cell>
          <cell r="N465">
            <v>12.73</v>
          </cell>
          <cell r="O465">
            <v>436.93</v>
          </cell>
          <cell r="P465">
            <v>678.72</v>
          </cell>
          <cell r="Q465">
            <v>339.36</v>
          </cell>
          <cell r="R465">
            <v>16.97</v>
          </cell>
          <cell r="S465">
            <v>29.69</v>
          </cell>
          <cell r="T465">
            <v>1064.74</v>
          </cell>
        </row>
        <row r="466">
          <cell r="A466">
            <v>462</v>
          </cell>
          <cell r="B466" t="str">
            <v>370304196907264411</v>
          </cell>
          <cell r="C466" t="str">
            <v>石马</v>
          </cell>
          <cell r="D466" t="str">
            <v>桥东村</v>
          </cell>
          <cell r="E466" t="str">
            <v>孙成</v>
          </cell>
          <cell r="F466" t="str">
            <v>370304196907264411</v>
          </cell>
          <cell r="G466" t="e">
            <v>#N/A</v>
          </cell>
          <cell r="H466" t="str">
            <v>37030419******4411</v>
          </cell>
          <cell r="I466" t="str">
            <v>新城镇岗位</v>
          </cell>
          <cell r="J466">
            <v>4242</v>
          </cell>
          <cell r="K466">
            <v>4242</v>
          </cell>
          <cell r="L466">
            <v>339.36</v>
          </cell>
          <cell r="M466">
            <v>84.84</v>
          </cell>
          <cell r="N466">
            <v>12.73</v>
          </cell>
          <cell r="O466">
            <v>436.93</v>
          </cell>
          <cell r="P466">
            <v>678.72</v>
          </cell>
          <cell r="Q466">
            <v>339.36</v>
          </cell>
          <cell r="R466">
            <v>16.97</v>
          </cell>
          <cell r="S466">
            <v>29.69</v>
          </cell>
          <cell r="T466">
            <v>1064.74</v>
          </cell>
        </row>
        <row r="467">
          <cell r="A467">
            <v>463</v>
          </cell>
          <cell r="B467" t="str">
            <v>370304197803064428</v>
          </cell>
          <cell r="C467" t="str">
            <v>石马</v>
          </cell>
          <cell r="D467" t="str">
            <v>桥东村</v>
          </cell>
          <cell r="E467" t="str">
            <v>白双玲</v>
          </cell>
          <cell r="F467" t="str">
            <v>370304197803064428</v>
          </cell>
          <cell r="G467" t="e">
            <v>#N/A</v>
          </cell>
          <cell r="H467" t="str">
            <v>37030419******4428</v>
          </cell>
          <cell r="I467" t="str">
            <v>新城镇岗位</v>
          </cell>
          <cell r="J467">
            <v>4242</v>
          </cell>
          <cell r="K467">
            <v>4242</v>
          </cell>
          <cell r="L467">
            <v>339.36</v>
          </cell>
          <cell r="M467">
            <v>84.84</v>
          </cell>
          <cell r="N467">
            <v>12.73</v>
          </cell>
          <cell r="O467">
            <v>436.93</v>
          </cell>
          <cell r="P467">
            <v>678.72</v>
          </cell>
          <cell r="Q467">
            <v>339.36</v>
          </cell>
          <cell r="R467">
            <v>16.97</v>
          </cell>
          <cell r="S467">
            <v>29.69</v>
          </cell>
          <cell r="T467">
            <v>1064.74</v>
          </cell>
        </row>
        <row r="468">
          <cell r="A468">
            <v>464</v>
          </cell>
          <cell r="B468" t="str">
            <v>370304197710124428</v>
          </cell>
          <cell r="C468" t="str">
            <v>石马</v>
          </cell>
          <cell r="D468" t="str">
            <v>桥东村</v>
          </cell>
          <cell r="E468" t="str">
            <v>孙雪芹</v>
          </cell>
          <cell r="F468" t="str">
            <v>370304197710124428</v>
          </cell>
          <cell r="G468" t="e">
            <v>#N/A</v>
          </cell>
          <cell r="H468" t="str">
            <v>37030419******4428</v>
          </cell>
          <cell r="I468" t="str">
            <v>新城镇岗位</v>
          </cell>
          <cell r="J468">
            <v>4242</v>
          </cell>
          <cell r="K468">
            <v>4242</v>
          </cell>
          <cell r="L468">
            <v>339.36</v>
          </cell>
          <cell r="M468">
            <v>84.84</v>
          </cell>
          <cell r="N468">
            <v>12.73</v>
          </cell>
          <cell r="O468">
            <v>436.93</v>
          </cell>
          <cell r="P468">
            <v>678.72</v>
          </cell>
          <cell r="Q468">
            <v>339.36</v>
          </cell>
          <cell r="R468">
            <v>16.97</v>
          </cell>
          <cell r="S468">
            <v>29.69</v>
          </cell>
          <cell r="T468">
            <v>1064.74</v>
          </cell>
        </row>
        <row r="469">
          <cell r="A469">
            <v>465</v>
          </cell>
          <cell r="B469" t="str">
            <v>370304196711214412</v>
          </cell>
          <cell r="C469" t="str">
            <v>石马</v>
          </cell>
          <cell r="D469" t="str">
            <v>东石村</v>
          </cell>
          <cell r="E469" t="str">
            <v>王化成 </v>
          </cell>
          <cell r="F469" t="str">
            <v>370304196711214412</v>
          </cell>
          <cell r="G469" t="e">
            <v>#N/A</v>
          </cell>
          <cell r="H469" t="str">
            <v>37030419******4412</v>
          </cell>
          <cell r="I469" t="str">
            <v>新城镇岗位</v>
          </cell>
          <cell r="J469">
            <v>4242</v>
          </cell>
          <cell r="K469">
            <v>4242</v>
          </cell>
          <cell r="L469">
            <v>339.36</v>
          </cell>
          <cell r="M469">
            <v>84.84</v>
          </cell>
          <cell r="N469">
            <v>12.73</v>
          </cell>
          <cell r="O469">
            <v>436.93</v>
          </cell>
          <cell r="P469">
            <v>678.72</v>
          </cell>
          <cell r="Q469">
            <v>339.36</v>
          </cell>
          <cell r="R469">
            <v>16.97</v>
          </cell>
          <cell r="S469">
            <v>29.69</v>
          </cell>
          <cell r="T469">
            <v>1064.74</v>
          </cell>
        </row>
        <row r="470">
          <cell r="A470">
            <v>466</v>
          </cell>
          <cell r="B470" t="str">
            <v>370304196503234419</v>
          </cell>
          <cell r="C470" t="str">
            <v>石马</v>
          </cell>
          <cell r="D470" t="str">
            <v>东石村</v>
          </cell>
          <cell r="E470" t="str">
            <v>李廷三</v>
          </cell>
          <cell r="F470" t="str">
            <v>370304196503234419</v>
          </cell>
          <cell r="G470" t="e">
            <v>#N/A</v>
          </cell>
          <cell r="H470" t="str">
            <v>37030419******4419</v>
          </cell>
          <cell r="I470" t="str">
            <v>新城镇岗位</v>
          </cell>
          <cell r="J470">
            <v>4242</v>
          </cell>
          <cell r="K470">
            <v>4242</v>
          </cell>
          <cell r="L470">
            <v>339.36</v>
          </cell>
          <cell r="M470">
            <v>84.84</v>
          </cell>
          <cell r="N470">
            <v>12.73</v>
          </cell>
          <cell r="O470">
            <v>436.93</v>
          </cell>
          <cell r="P470">
            <v>678.72</v>
          </cell>
          <cell r="Q470">
            <v>339.36</v>
          </cell>
          <cell r="R470">
            <v>16.97</v>
          </cell>
          <cell r="S470">
            <v>29.69</v>
          </cell>
          <cell r="T470">
            <v>1064.74</v>
          </cell>
        </row>
        <row r="471">
          <cell r="A471">
            <v>467</v>
          </cell>
          <cell r="B471" t="str">
            <v>370304197609024422</v>
          </cell>
          <cell r="C471" t="str">
            <v>石马</v>
          </cell>
          <cell r="D471" t="str">
            <v>东石村</v>
          </cell>
          <cell r="E471" t="str">
            <v>李翠云</v>
          </cell>
          <cell r="F471" t="str">
            <v>370304197609024422</v>
          </cell>
          <cell r="G471" t="e">
            <v>#N/A</v>
          </cell>
          <cell r="H471" t="str">
            <v>37030419******4422</v>
          </cell>
          <cell r="I471" t="str">
            <v>新城镇岗位</v>
          </cell>
          <cell r="J471">
            <v>4242</v>
          </cell>
          <cell r="K471">
            <v>4242</v>
          </cell>
          <cell r="L471">
            <v>339.36</v>
          </cell>
          <cell r="M471">
            <v>84.84</v>
          </cell>
          <cell r="N471">
            <v>12.73</v>
          </cell>
          <cell r="O471">
            <v>436.93</v>
          </cell>
          <cell r="P471">
            <v>678.72</v>
          </cell>
          <cell r="Q471">
            <v>339.36</v>
          </cell>
          <cell r="R471">
            <v>16.97</v>
          </cell>
          <cell r="S471">
            <v>29.69</v>
          </cell>
          <cell r="T471">
            <v>1064.74</v>
          </cell>
        </row>
        <row r="472">
          <cell r="A472">
            <v>468</v>
          </cell>
          <cell r="B472" t="str">
            <v>370304197701244428</v>
          </cell>
          <cell r="C472" t="str">
            <v>石马</v>
          </cell>
          <cell r="D472" t="str">
            <v>东石村</v>
          </cell>
          <cell r="E472" t="str">
            <v>陈兆春</v>
          </cell>
          <cell r="F472" t="str">
            <v>370304197701244428</v>
          </cell>
          <cell r="G472" t="e">
            <v>#N/A</v>
          </cell>
          <cell r="H472" t="str">
            <v>37030419******4428</v>
          </cell>
          <cell r="I472" t="str">
            <v>新城镇岗位</v>
          </cell>
          <cell r="J472">
            <v>4242</v>
          </cell>
          <cell r="K472">
            <v>4242</v>
          </cell>
          <cell r="L472">
            <v>339.36</v>
          </cell>
          <cell r="M472">
            <v>84.84</v>
          </cell>
          <cell r="N472">
            <v>12.73</v>
          </cell>
          <cell r="O472">
            <v>436.93</v>
          </cell>
          <cell r="P472">
            <v>678.72</v>
          </cell>
          <cell r="Q472">
            <v>339.36</v>
          </cell>
          <cell r="R472">
            <v>16.97</v>
          </cell>
          <cell r="S472">
            <v>29.69</v>
          </cell>
          <cell r="T472">
            <v>1064.74</v>
          </cell>
        </row>
        <row r="473">
          <cell r="A473">
            <v>469</v>
          </cell>
          <cell r="B473" t="str">
            <v>370304196605064414</v>
          </cell>
          <cell r="C473" t="str">
            <v>石马</v>
          </cell>
          <cell r="D473" t="str">
            <v>芦家台村</v>
          </cell>
          <cell r="E473" t="str">
            <v>宋作学</v>
          </cell>
          <cell r="F473" t="str">
            <v>370304196605064414</v>
          </cell>
          <cell r="G473" t="e">
            <v>#N/A</v>
          </cell>
          <cell r="H473" t="str">
            <v>37030419******4414</v>
          </cell>
          <cell r="I473" t="str">
            <v>新城镇岗位</v>
          </cell>
          <cell r="J473">
            <v>4242</v>
          </cell>
          <cell r="K473">
            <v>4242</v>
          </cell>
          <cell r="L473">
            <v>339.36</v>
          </cell>
          <cell r="M473">
            <v>84.84</v>
          </cell>
          <cell r="N473">
            <v>12.73</v>
          </cell>
          <cell r="O473">
            <v>436.93</v>
          </cell>
          <cell r="P473">
            <v>678.72</v>
          </cell>
          <cell r="Q473">
            <v>339.36</v>
          </cell>
          <cell r="R473">
            <v>16.97</v>
          </cell>
          <cell r="S473">
            <v>29.69</v>
          </cell>
          <cell r="T473">
            <v>1064.74</v>
          </cell>
        </row>
        <row r="474">
          <cell r="A474">
            <v>470</v>
          </cell>
          <cell r="B474" t="str">
            <v>370304196502134416</v>
          </cell>
          <cell r="C474" t="str">
            <v>石马</v>
          </cell>
          <cell r="D474" t="str">
            <v>芦家台村</v>
          </cell>
          <cell r="E474" t="str">
            <v>彭绍珂</v>
          </cell>
          <cell r="F474" t="str">
            <v>370304196502134416</v>
          </cell>
          <cell r="G474" t="e">
            <v>#N/A</v>
          </cell>
          <cell r="H474" t="str">
            <v>37030419******4416</v>
          </cell>
          <cell r="I474" t="str">
            <v>新城镇岗位</v>
          </cell>
          <cell r="J474">
            <v>4242</v>
          </cell>
          <cell r="K474">
            <v>4242</v>
          </cell>
          <cell r="L474">
            <v>339.36</v>
          </cell>
          <cell r="M474">
            <v>84.84</v>
          </cell>
          <cell r="N474">
            <v>12.73</v>
          </cell>
          <cell r="O474">
            <v>436.93</v>
          </cell>
          <cell r="P474">
            <v>678.72</v>
          </cell>
          <cell r="Q474">
            <v>339.36</v>
          </cell>
          <cell r="R474">
            <v>16.97</v>
          </cell>
          <cell r="S474">
            <v>29.69</v>
          </cell>
          <cell r="T474">
            <v>1064.74</v>
          </cell>
        </row>
        <row r="475">
          <cell r="A475">
            <v>471</v>
          </cell>
          <cell r="B475" t="str">
            <v>370304196505204459</v>
          </cell>
          <cell r="C475" t="str">
            <v>石马</v>
          </cell>
          <cell r="D475" t="str">
            <v>芦家台村</v>
          </cell>
          <cell r="E475" t="str">
            <v>信圣先</v>
          </cell>
          <cell r="F475" t="str">
            <v>370304196505204459</v>
          </cell>
          <cell r="G475" t="e">
            <v>#N/A</v>
          </cell>
          <cell r="H475" t="str">
            <v>37030419******4459</v>
          </cell>
          <cell r="I475" t="str">
            <v>新城镇岗位</v>
          </cell>
          <cell r="J475">
            <v>4242</v>
          </cell>
          <cell r="K475">
            <v>4242</v>
          </cell>
          <cell r="L475">
            <v>339.36</v>
          </cell>
          <cell r="M475">
            <v>84.84</v>
          </cell>
          <cell r="N475">
            <v>12.73</v>
          </cell>
          <cell r="O475">
            <v>436.93</v>
          </cell>
          <cell r="P475">
            <v>678.72</v>
          </cell>
          <cell r="Q475">
            <v>339.36</v>
          </cell>
          <cell r="R475">
            <v>16.97</v>
          </cell>
          <cell r="S475">
            <v>29.69</v>
          </cell>
          <cell r="T475">
            <v>1064.74</v>
          </cell>
        </row>
        <row r="476">
          <cell r="A476">
            <v>472</v>
          </cell>
          <cell r="B476" t="str">
            <v>370304196602094415</v>
          </cell>
          <cell r="C476" t="str">
            <v>石马</v>
          </cell>
          <cell r="D476" t="str">
            <v>芦家台村</v>
          </cell>
          <cell r="E476" t="str">
            <v>甄元俊</v>
          </cell>
          <cell r="F476" t="str">
            <v>370304196602094415</v>
          </cell>
          <cell r="G476" t="e">
            <v>#N/A</v>
          </cell>
          <cell r="H476" t="str">
            <v>37030419******4415</v>
          </cell>
          <cell r="I476" t="str">
            <v>新城镇岗位</v>
          </cell>
          <cell r="J476">
            <v>4242</v>
          </cell>
          <cell r="K476">
            <v>4242</v>
          </cell>
          <cell r="L476">
            <v>339.36</v>
          </cell>
          <cell r="M476">
            <v>84.84</v>
          </cell>
          <cell r="N476">
            <v>12.73</v>
          </cell>
          <cell r="O476">
            <v>436.93</v>
          </cell>
          <cell r="P476">
            <v>678.72</v>
          </cell>
          <cell r="Q476">
            <v>339.36</v>
          </cell>
          <cell r="R476">
            <v>16.97</v>
          </cell>
          <cell r="S476">
            <v>29.69</v>
          </cell>
          <cell r="T476">
            <v>1064.74</v>
          </cell>
        </row>
        <row r="477">
          <cell r="A477">
            <v>473</v>
          </cell>
          <cell r="B477" t="str">
            <v>371202198102285188</v>
          </cell>
          <cell r="C477" t="str">
            <v>石马</v>
          </cell>
          <cell r="D477" t="str">
            <v>芦家台村</v>
          </cell>
          <cell r="E477" t="str">
            <v>张燕</v>
          </cell>
          <cell r="F477" t="str">
            <v>371202198102285188</v>
          </cell>
          <cell r="G477" t="e">
            <v>#N/A</v>
          </cell>
          <cell r="H477" t="str">
            <v>37120219******5188</v>
          </cell>
          <cell r="I477" t="str">
            <v>新城镇岗位</v>
          </cell>
          <cell r="J477">
            <v>4242</v>
          </cell>
          <cell r="K477">
            <v>4242</v>
          </cell>
          <cell r="L477">
            <v>339.36</v>
          </cell>
          <cell r="M477">
            <v>84.84</v>
          </cell>
          <cell r="N477">
            <v>12.73</v>
          </cell>
          <cell r="O477">
            <v>436.93</v>
          </cell>
          <cell r="P477">
            <v>678.72</v>
          </cell>
          <cell r="Q477">
            <v>339.36</v>
          </cell>
          <cell r="R477">
            <v>16.97</v>
          </cell>
          <cell r="S477">
            <v>29.69</v>
          </cell>
          <cell r="T477">
            <v>1064.74</v>
          </cell>
        </row>
        <row r="478">
          <cell r="A478">
            <v>474</v>
          </cell>
          <cell r="B478" t="str">
            <v>370304196704204419</v>
          </cell>
          <cell r="C478" t="str">
            <v>石马</v>
          </cell>
          <cell r="D478" t="str">
            <v>芦家台村</v>
          </cell>
          <cell r="E478" t="str">
            <v>毛玉瑞</v>
          </cell>
          <cell r="F478" t="str">
            <v>370304196704204419</v>
          </cell>
          <cell r="G478" t="e">
            <v>#N/A</v>
          </cell>
          <cell r="H478" t="str">
            <v>37030419******4419</v>
          </cell>
          <cell r="I478" t="str">
            <v>新城镇岗位</v>
          </cell>
          <cell r="J478">
            <v>4242</v>
          </cell>
          <cell r="K478">
            <v>4242</v>
          </cell>
          <cell r="L478">
            <v>339.36</v>
          </cell>
          <cell r="M478">
            <v>84.84</v>
          </cell>
          <cell r="N478">
            <v>12.73</v>
          </cell>
          <cell r="O478">
            <v>436.93</v>
          </cell>
          <cell r="P478">
            <v>678.72</v>
          </cell>
          <cell r="Q478">
            <v>339.36</v>
          </cell>
          <cell r="R478">
            <v>16.97</v>
          </cell>
          <cell r="S478">
            <v>29.69</v>
          </cell>
          <cell r="T478">
            <v>1064.74</v>
          </cell>
        </row>
        <row r="479">
          <cell r="A479">
            <v>475</v>
          </cell>
          <cell r="B479" t="str">
            <v>37030419821022446X</v>
          </cell>
          <cell r="C479" t="str">
            <v>石马</v>
          </cell>
          <cell r="D479" t="str">
            <v>芦家台村</v>
          </cell>
          <cell r="E479" t="str">
            <v>孙华</v>
          </cell>
          <cell r="F479" t="str">
            <v>37030419821022446X</v>
          </cell>
          <cell r="G479" t="e">
            <v>#N/A</v>
          </cell>
          <cell r="H479" t="str">
            <v>37030419******446X</v>
          </cell>
          <cell r="I479" t="str">
            <v>新城镇岗位</v>
          </cell>
          <cell r="J479">
            <v>4242</v>
          </cell>
          <cell r="K479">
            <v>4242</v>
          </cell>
          <cell r="L479">
            <v>339.36</v>
          </cell>
          <cell r="M479">
            <v>84.84</v>
          </cell>
          <cell r="N479">
            <v>12.73</v>
          </cell>
          <cell r="O479">
            <v>436.93</v>
          </cell>
          <cell r="P479">
            <v>678.72</v>
          </cell>
          <cell r="Q479">
            <v>339.36</v>
          </cell>
          <cell r="R479">
            <v>16.97</v>
          </cell>
          <cell r="S479">
            <v>29.69</v>
          </cell>
          <cell r="T479">
            <v>1064.74</v>
          </cell>
        </row>
        <row r="480">
          <cell r="A480">
            <v>476</v>
          </cell>
          <cell r="B480" t="str">
            <v>370304197708274742</v>
          </cell>
          <cell r="C480" t="str">
            <v>石马</v>
          </cell>
          <cell r="D480" t="str">
            <v>蛟龙村</v>
          </cell>
          <cell r="E480" t="str">
            <v>尹娟</v>
          </cell>
          <cell r="F480" t="str">
            <v>370304197708274742</v>
          </cell>
          <cell r="G480" t="e">
            <v>#N/A</v>
          </cell>
          <cell r="H480" t="str">
            <v>37030419******4742</v>
          </cell>
          <cell r="I480" t="str">
            <v>新城镇岗位</v>
          </cell>
          <cell r="J480">
            <v>4242</v>
          </cell>
          <cell r="K480">
            <v>4242</v>
          </cell>
          <cell r="L480">
            <v>339.36</v>
          </cell>
          <cell r="M480">
            <v>84.84</v>
          </cell>
          <cell r="N480">
            <v>12.73</v>
          </cell>
          <cell r="O480">
            <v>436.93</v>
          </cell>
          <cell r="P480">
            <v>678.72</v>
          </cell>
          <cell r="Q480">
            <v>339.36</v>
          </cell>
          <cell r="R480">
            <v>16.97</v>
          </cell>
          <cell r="S480">
            <v>29.69</v>
          </cell>
          <cell r="T480">
            <v>1064.74</v>
          </cell>
        </row>
        <row r="481">
          <cell r="A481">
            <v>477</v>
          </cell>
          <cell r="B481" t="str">
            <v>37030419771114472x</v>
          </cell>
          <cell r="C481" t="str">
            <v>石马</v>
          </cell>
          <cell r="D481" t="str">
            <v>蛟龙村</v>
          </cell>
          <cell r="E481" t="str">
            <v>翟向华</v>
          </cell>
          <cell r="F481" t="str">
            <v>37030419771114472x</v>
          </cell>
          <cell r="G481" t="e">
            <v>#N/A</v>
          </cell>
          <cell r="H481" t="str">
            <v>37030419******472x</v>
          </cell>
          <cell r="I481" t="str">
            <v>新城镇岗位</v>
          </cell>
          <cell r="J481">
            <v>4242</v>
          </cell>
          <cell r="K481">
            <v>4242</v>
          </cell>
          <cell r="L481">
            <v>339.36</v>
          </cell>
          <cell r="M481">
            <v>84.84</v>
          </cell>
          <cell r="N481">
            <v>12.73</v>
          </cell>
          <cell r="O481">
            <v>436.93</v>
          </cell>
          <cell r="P481">
            <v>678.72</v>
          </cell>
          <cell r="Q481">
            <v>339.36</v>
          </cell>
          <cell r="R481">
            <v>16.97</v>
          </cell>
          <cell r="S481">
            <v>29.69</v>
          </cell>
          <cell r="T481">
            <v>1064.74</v>
          </cell>
        </row>
        <row r="482">
          <cell r="A482">
            <v>478</v>
          </cell>
          <cell r="B482" t="str">
            <v>370304196609084412</v>
          </cell>
          <cell r="C482" t="str">
            <v>石马</v>
          </cell>
          <cell r="D482" t="str">
            <v>蛟龙村</v>
          </cell>
          <cell r="E482" t="str">
            <v>王明杰</v>
          </cell>
          <cell r="F482" t="str">
            <v>370304196609084412</v>
          </cell>
          <cell r="G482" t="e">
            <v>#N/A</v>
          </cell>
          <cell r="H482" t="str">
            <v>37030419******4412</v>
          </cell>
          <cell r="I482" t="str">
            <v>新城镇岗位</v>
          </cell>
          <cell r="J482">
            <v>4242</v>
          </cell>
          <cell r="K482">
            <v>4242</v>
          </cell>
          <cell r="L482">
            <v>339.36</v>
          </cell>
          <cell r="M482">
            <v>84.84</v>
          </cell>
          <cell r="N482">
            <v>12.73</v>
          </cell>
          <cell r="O482">
            <v>436.93</v>
          </cell>
          <cell r="P482">
            <v>678.72</v>
          </cell>
          <cell r="Q482">
            <v>339.36</v>
          </cell>
          <cell r="R482">
            <v>16.97</v>
          </cell>
          <cell r="S482">
            <v>29.69</v>
          </cell>
          <cell r="T482">
            <v>1064.74</v>
          </cell>
        </row>
        <row r="483">
          <cell r="A483">
            <v>479</v>
          </cell>
          <cell r="B483" t="str">
            <v>370304197907044421</v>
          </cell>
          <cell r="C483" t="str">
            <v>石马</v>
          </cell>
          <cell r="D483" t="str">
            <v>蛟龙村</v>
          </cell>
          <cell r="E483" t="str">
            <v>刘红</v>
          </cell>
          <cell r="F483" t="str">
            <v>370304197907044421</v>
          </cell>
          <cell r="G483" t="e">
            <v>#N/A</v>
          </cell>
          <cell r="H483" t="str">
            <v>37030419******4421</v>
          </cell>
          <cell r="I483" t="str">
            <v>新城镇岗位</v>
          </cell>
          <cell r="J483">
            <v>4242</v>
          </cell>
          <cell r="K483">
            <v>4242</v>
          </cell>
          <cell r="L483">
            <v>339.36</v>
          </cell>
          <cell r="M483">
            <v>84.84</v>
          </cell>
          <cell r="N483">
            <v>12.73</v>
          </cell>
          <cell r="O483">
            <v>436.93</v>
          </cell>
          <cell r="P483">
            <v>678.72</v>
          </cell>
          <cell r="Q483">
            <v>339.36</v>
          </cell>
          <cell r="R483">
            <v>16.97</v>
          </cell>
          <cell r="S483">
            <v>29.69</v>
          </cell>
          <cell r="T483">
            <v>1064.74</v>
          </cell>
        </row>
        <row r="484">
          <cell r="A484">
            <v>480</v>
          </cell>
          <cell r="B484" t="str">
            <v>37030419690829441x</v>
          </cell>
          <cell r="C484" t="str">
            <v>石马</v>
          </cell>
          <cell r="D484" t="str">
            <v>中石村</v>
          </cell>
          <cell r="E484" t="str">
            <v>谢加杰</v>
          </cell>
          <cell r="F484" t="str">
            <v>37030419690829441x</v>
          </cell>
          <cell r="G484" t="e">
            <v>#N/A</v>
          </cell>
          <cell r="H484" t="str">
            <v>37030419******441x</v>
          </cell>
          <cell r="I484" t="str">
            <v>新城镇岗位</v>
          </cell>
          <cell r="J484">
            <v>4242</v>
          </cell>
          <cell r="K484">
            <v>4242</v>
          </cell>
          <cell r="L484">
            <v>339.36</v>
          </cell>
          <cell r="M484">
            <v>84.84</v>
          </cell>
          <cell r="N484">
            <v>12.73</v>
          </cell>
          <cell r="O484">
            <v>436.93</v>
          </cell>
          <cell r="P484">
            <v>678.72</v>
          </cell>
          <cell r="Q484">
            <v>339.36</v>
          </cell>
          <cell r="R484">
            <v>16.97</v>
          </cell>
          <cell r="S484">
            <v>29.69</v>
          </cell>
          <cell r="T484">
            <v>1064.74</v>
          </cell>
        </row>
        <row r="485">
          <cell r="A485">
            <v>481</v>
          </cell>
          <cell r="B485" t="str">
            <v>370304196710244417</v>
          </cell>
          <cell r="C485" t="str">
            <v>石马</v>
          </cell>
          <cell r="D485" t="str">
            <v>中石村</v>
          </cell>
          <cell r="E485" t="str">
            <v>商学章</v>
          </cell>
          <cell r="F485" t="str">
            <v>370304196710244417</v>
          </cell>
          <cell r="G485" t="e">
            <v>#N/A</v>
          </cell>
          <cell r="H485" t="str">
            <v>37030419******4417</v>
          </cell>
          <cell r="I485" t="str">
            <v>新城镇岗位</v>
          </cell>
          <cell r="J485">
            <v>4242</v>
          </cell>
          <cell r="K485">
            <v>4242</v>
          </cell>
          <cell r="L485">
            <v>339.36</v>
          </cell>
          <cell r="M485">
            <v>84.84</v>
          </cell>
          <cell r="N485">
            <v>12.73</v>
          </cell>
          <cell r="O485">
            <v>436.93</v>
          </cell>
          <cell r="P485">
            <v>678.72</v>
          </cell>
          <cell r="Q485">
            <v>339.36</v>
          </cell>
          <cell r="R485">
            <v>16.97</v>
          </cell>
          <cell r="S485">
            <v>29.69</v>
          </cell>
          <cell r="T485">
            <v>1064.74</v>
          </cell>
        </row>
        <row r="486">
          <cell r="A486">
            <v>482</v>
          </cell>
          <cell r="B486" t="str">
            <v>37030419771228162x</v>
          </cell>
          <cell r="C486" t="str">
            <v>石马</v>
          </cell>
          <cell r="D486" t="str">
            <v>中石村</v>
          </cell>
          <cell r="E486" t="str">
            <v>宋文新</v>
          </cell>
          <cell r="F486" t="str">
            <v>37030419771228162x</v>
          </cell>
          <cell r="G486" t="e">
            <v>#N/A</v>
          </cell>
          <cell r="H486" t="str">
            <v>37030419******162x</v>
          </cell>
          <cell r="I486" t="str">
            <v>新城镇岗位</v>
          </cell>
          <cell r="J486">
            <v>4242</v>
          </cell>
          <cell r="K486">
            <v>4242</v>
          </cell>
          <cell r="L486">
            <v>339.36</v>
          </cell>
          <cell r="M486">
            <v>84.84</v>
          </cell>
          <cell r="N486">
            <v>12.73</v>
          </cell>
          <cell r="O486">
            <v>436.93</v>
          </cell>
          <cell r="P486">
            <v>678.72</v>
          </cell>
          <cell r="Q486">
            <v>339.36</v>
          </cell>
          <cell r="R486">
            <v>16.97</v>
          </cell>
          <cell r="S486">
            <v>29.69</v>
          </cell>
          <cell r="T486">
            <v>1064.74</v>
          </cell>
        </row>
        <row r="487">
          <cell r="A487">
            <v>483</v>
          </cell>
          <cell r="B487" t="str">
            <v>37030419700804441x</v>
          </cell>
          <cell r="C487" t="str">
            <v>石马</v>
          </cell>
          <cell r="D487" t="str">
            <v>中石村</v>
          </cell>
          <cell r="E487" t="str">
            <v>谢众谟</v>
          </cell>
          <cell r="F487" t="str">
            <v>37030419700804441x</v>
          </cell>
          <cell r="G487" t="e">
            <v>#N/A</v>
          </cell>
          <cell r="H487" t="str">
            <v>37030419******441x</v>
          </cell>
          <cell r="I487" t="str">
            <v>新城镇岗位</v>
          </cell>
          <cell r="J487">
            <v>4242</v>
          </cell>
          <cell r="K487">
            <v>4242</v>
          </cell>
          <cell r="L487">
            <v>339.36</v>
          </cell>
          <cell r="M487">
            <v>84.84</v>
          </cell>
          <cell r="N487">
            <v>12.73</v>
          </cell>
          <cell r="O487">
            <v>436.93</v>
          </cell>
          <cell r="P487">
            <v>678.72</v>
          </cell>
          <cell r="Q487">
            <v>339.36</v>
          </cell>
          <cell r="R487">
            <v>16.97</v>
          </cell>
          <cell r="S487">
            <v>29.69</v>
          </cell>
          <cell r="T487">
            <v>1064.74</v>
          </cell>
        </row>
        <row r="488">
          <cell r="A488">
            <v>484</v>
          </cell>
          <cell r="B488" t="str">
            <v>370304196501214414</v>
          </cell>
          <cell r="C488" t="str">
            <v>石马</v>
          </cell>
          <cell r="D488" t="str">
            <v>中石村</v>
          </cell>
          <cell r="E488" t="str">
            <v>李庆尧</v>
          </cell>
          <cell r="F488" t="str">
            <v>370304196501214414</v>
          </cell>
          <cell r="G488" t="e">
            <v>#N/A</v>
          </cell>
          <cell r="H488" t="str">
            <v>37030419******4414</v>
          </cell>
          <cell r="I488" t="str">
            <v>新城镇岗位</v>
          </cell>
          <cell r="J488">
            <v>4242</v>
          </cell>
          <cell r="K488">
            <v>4242</v>
          </cell>
          <cell r="L488">
            <v>339.36</v>
          </cell>
          <cell r="M488">
            <v>84.84</v>
          </cell>
          <cell r="N488">
            <v>12.73</v>
          </cell>
          <cell r="O488">
            <v>436.93</v>
          </cell>
          <cell r="P488">
            <v>678.72</v>
          </cell>
          <cell r="Q488">
            <v>339.36</v>
          </cell>
          <cell r="R488">
            <v>16.97</v>
          </cell>
          <cell r="S488">
            <v>29.69</v>
          </cell>
          <cell r="T488">
            <v>1064.74</v>
          </cell>
        </row>
        <row r="489">
          <cell r="A489">
            <v>485</v>
          </cell>
          <cell r="B489" t="str">
            <v>370304197208254411</v>
          </cell>
          <cell r="C489" t="str">
            <v>石马</v>
          </cell>
          <cell r="D489" t="str">
            <v>中石村</v>
          </cell>
          <cell r="E489" t="str">
            <v>谢仲文</v>
          </cell>
          <cell r="F489" t="str">
            <v>370304197208254411</v>
          </cell>
          <cell r="G489" t="e">
            <v>#N/A</v>
          </cell>
          <cell r="H489" t="str">
            <v>37030419******4411</v>
          </cell>
          <cell r="I489" t="str">
            <v>新城镇岗位</v>
          </cell>
          <cell r="J489">
            <v>4242</v>
          </cell>
          <cell r="K489">
            <v>4242</v>
          </cell>
          <cell r="L489">
            <v>339.36</v>
          </cell>
          <cell r="M489">
            <v>84.84</v>
          </cell>
          <cell r="N489">
            <v>12.73</v>
          </cell>
          <cell r="O489">
            <v>436.93</v>
          </cell>
          <cell r="P489">
            <v>678.72</v>
          </cell>
          <cell r="Q489">
            <v>339.36</v>
          </cell>
          <cell r="R489">
            <v>16.97</v>
          </cell>
          <cell r="S489">
            <v>29.69</v>
          </cell>
          <cell r="T489">
            <v>1064.74</v>
          </cell>
        </row>
        <row r="490">
          <cell r="A490">
            <v>486</v>
          </cell>
          <cell r="B490" t="str">
            <v>37030419790907654X</v>
          </cell>
          <cell r="C490" t="str">
            <v>域城</v>
          </cell>
          <cell r="D490" t="str">
            <v>杨家村</v>
          </cell>
          <cell r="E490" t="str">
            <v>常萍</v>
          </cell>
          <cell r="F490" t="str">
            <v>37030419790907654X</v>
          </cell>
          <cell r="G490" t="e">
            <v>#N/A</v>
          </cell>
          <cell r="H490" t="str">
            <v>37030419******654X</v>
          </cell>
          <cell r="I490" t="str">
            <v>新城镇岗位</v>
          </cell>
          <cell r="J490">
            <v>4242</v>
          </cell>
          <cell r="K490">
            <v>4242</v>
          </cell>
          <cell r="L490">
            <v>339.36</v>
          </cell>
          <cell r="M490">
            <v>84.84</v>
          </cell>
          <cell r="N490">
            <v>12.73</v>
          </cell>
          <cell r="O490">
            <v>436.93</v>
          </cell>
          <cell r="P490">
            <v>678.72</v>
          </cell>
          <cell r="Q490">
            <v>339.36</v>
          </cell>
          <cell r="R490">
            <v>16.97</v>
          </cell>
          <cell r="S490">
            <v>29.69</v>
          </cell>
          <cell r="T490">
            <v>1064.74</v>
          </cell>
        </row>
        <row r="491">
          <cell r="A491">
            <v>487</v>
          </cell>
          <cell r="B491" t="str">
            <v>370304198308066527</v>
          </cell>
          <cell r="C491" t="str">
            <v>域城</v>
          </cell>
          <cell r="D491" t="str">
            <v>杨家村</v>
          </cell>
          <cell r="E491" t="str">
            <v>樊荣</v>
          </cell>
          <cell r="F491" t="str">
            <v>370304198308066527</v>
          </cell>
          <cell r="G491" t="e">
            <v>#N/A</v>
          </cell>
          <cell r="H491" t="str">
            <v>37030419******6527</v>
          </cell>
          <cell r="I491" t="str">
            <v>新城镇岗位</v>
          </cell>
          <cell r="J491">
            <v>4242</v>
          </cell>
          <cell r="K491">
            <v>4242</v>
          </cell>
          <cell r="L491">
            <v>339.36</v>
          </cell>
          <cell r="M491">
            <v>84.84</v>
          </cell>
          <cell r="N491">
            <v>12.73</v>
          </cell>
          <cell r="O491">
            <v>436.93</v>
          </cell>
          <cell r="P491">
            <v>678.72</v>
          </cell>
          <cell r="Q491">
            <v>339.36</v>
          </cell>
          <cell r="R491">
            <v>16.97</v>
          </cell>
          <cell r="S491">
            <v>29.69</v>
          </cell>
          <cell r="T491">
            <v>1064.74</v>
          </cell>
        </row>
        <row r="492">
          <cell r="A492">
            <v>488</v>
          </cell>
          <cell r="B492" t="str">
            <v>370304198205086541</v>
          </cell>
          <cell r="C492" t="str">
            <v>域城</v>
          </cell>
          <cell r="D492" t="str">
            <v>杨家村</v>
          </cell>
          <cell r="E492" t="str">
            <v>赵海燕</v>
          </cell>
          <cell r="F492" t="str">
            <v>370304198205086541</v>
          </cell>
          <cell r="G492" t="e">
            <v>#N/A</v>
          </cell>
          <cell r="H492" t="str">
            <v>37030419******6541</v>
          </cell>
          <cell r="I492" t="str">
            <v>新城镇岗位</v>
          </cell>
          <cell r="J492">
            <v>4242</v>
          </cell>
          <cell r="K492">
            <v>4242</v>
          </cell>
          <cell r="L492">
            <v>339.36</v>
          </cell>
          <cell r="M492">
            <v>84.84</v>
          </cell>
          <cell r="N492">
            <v>12.73</v>
          </cell>
          <cell r="O492">
            <v>436.93</v>
          </cell>
          <cell r="P492">
            <v>678.72</v>
          </cell>
          <cell r="Q492">
            <v>339.36</v>
          </cell>
          <cell r="R492">
            <v>16.97</v>
          </cell>
          <cell r="S492">
            <v>29.69</v>
          </cell>
          <cell r="T492">
            <v>1064.74</v>
          </cell>
        </row>
        <row r="493">
          <cell r="A493">
            <v>489</v>
          </cell>
          <cell r="B493" t="str">
            <v>370304198210096541</v>
          </cell>
          <cell r="C493" t="str">
            <v>域城</v>
          </cell>
          <cell r="D493" t="str">
            <v>杨家村</v>
          </cell>
          <cell r="E493" t="str">
            <v>刘冬梅</v>
          </cell>
          <cell r="F493" t="str">
            <v>370304198210096541</v>
          </cell>
          <cell r="G493" t="e">
            <v>#N/A</v>
          </cell>
          <cell r="H493" t="str">
            <v>37030419******6541</v>
          </cell>
          <cell r="I493" t="str">
            <v>新城镇岗位</v>
          </cell>
          <cell r="J493">
            <v>4242</v>
          </cell>
          <cell r="K493">
            <v>4242</v>
          </cell>
          <cell r="L493">
            <v>339.36</v>
          </cell>
          <cell r="M493">
            <v>84.84</v>
          </cell>
          <cell r="N493">
            <v>12.73</v>
          </cell>
          <cell r="O493">
            <v>436.93</v>
          </cell>
          <cell r="P493">
            <v>678.72</v>
          </cell>
          <cell r="Q493">
            <v>339.36</v>
          </cell>
          <cell r="R493">
            <v>16.97</v>
          </cell>
          <cell r="S493">
            <v>29.69</v>
          </cell>
          <cell r="T493">
            <v>1064.74</v>
          </cell>
        </row>
        <row r="494">
          <cell r="A494">
            <v>490</v>
          </cell>
          <cell r="B494" t="str">
            <v>370304197303256511</v>
          </cell>
          <cell r="C494" t="str">
            <v>域城</v>
          </cell>
          <cell r="D494" t="str">
            <v>杨家村</v>
          </cell>
          <cell r="E494" t="str">
            <v>刘世光</v>
          </cell>
          <cell r="F494" t="str">
            <v>370304197303256511</v>
          </cell>
          <cell r="G494" t="e">
            <v>#N/A</v>
          </cell>
          <cell r="H494" t="str">
            <v>37030419******6511</v>
          </cell>
          <cell r="I494" t="str">
            <v>新城镇岗位</v>
          </cell>
          <cell r="J494">
            <v>4242</v>
          </cell>
          <cell r="K494">
            <v>4242</v>
          </cell>
          <cell r="L494">
            <v>339.36</v>
          </cell>
          <cell r="M494">
            <v>84.84</v>
          </cell>
          <cell r="N494">
            <v>12.73</v>
          </cell>
          <cell r="O494">
            <v>436.93</v>
          </cell>
          <cell r="P494">
            <v>678.72</v>
          </cell>
          <cell r="Q494">
            <v>339.36</v>
          </cell>
          <cell r="R494">
            <v>16.97</v>
          </cell>
          <cell r="S494">
            <v>29.69</v>
          </cell>
          <cell r="T494">
            <v>1064.74</v>
          </cell>
        </row>
        <row r="495">
          <cell r="A495">
            <v>491</v>
          </cell>
          <cell r="B495" t="str">
            <v>37030419671226311X</v>
          </cell>
          <cell r="C495" t="str">
            <v>域城</v>
          </cell>
          <cell r="D495" t="str">
            <v>小峪口</v>
          </cell>
          <cell r="E495" t="str">
            <v>张玉维</v>
          </cell>
          <cell r="F495" t="str">
            <v>37030419671226311X</v>
          </cell>
          <cell r="G495" t="e">
            <v>#N/A</v>
          </cell>
          <cell r="H495" t="str">
            <v>37030419******311X</v>
          </cell>
          <cell r="I495" t="str">
            <v>新城镇岗位</v>
          </cell>
          <cell r="J495">
            <v>4242</v>
          </cell>
          <cell r="K495">
            <v>4242</v>
          </cell>
          <cell r="L495">
            <v>339.36</v>
          </cell>
          <cell r="M495">
            <v>84.84</v>
          </cell>
          <cell r="N495">
            <v>12.73</v>
          </cell>
          <cell r="O495">
            <v>436.93</v>
          </cell>
          <cell r="P495">
            <v>678.72</v>
          </cell>
          <cell r="Q495">
            <v>339.36</v>
          </cell>
          <cell r="R495">
            <v>16.97</v>
          </cell>
          <cell r="S495">
            <v>29.69</v>
          </cell>
          <cell r="T495">
            <v>1064.74</v>
          </cell>
        </row>
        <row r="496">
          <cell r="A496">
            <v>492</v>
          </cell>
          <cell r="B496" t="str">
            <v>370304197512241922</v>
          </cell>
          <cell r="C496" t="str">
            <v>域城</v>
          </cell>
          <cell r="D496" t="str">
            <v>小乔</v>
          </cell>
          <cell r="E496" t="str">
            <v>孙霞</v>
          </cell>
          <cell r="F496" t="str">
            <v>370304197512241922</v>
          </cell>
          <cell r="G496" t="e">
            <v>#N/A</v>
          </cell>
          <cell r="H496" t="str">
            <v>37030419******1922</v>
          </cell>
          <cell r="I496" t="str">
            <v>新城镇岗位</v>
          </cell>
          <cell r="J496">
            <v>4242</v>
          </cell>
          <cell r="K496">
            <v>4242</v>
          </cell>
          <cell r="L496">
            <v>339.36</v>
          </cell>
          <cell r="M496">
            <v>84.84</v>
          </cell>
          <cell r="N496">
            <v>12.73</v>
          </cell>
          <cell r="O496">
            <v>436.93</v>
          </cell>
          <cell r="P496">
            <v>678.72</v>
          </cell>
          <cell r="Q496">
            <v>339.36</v>
          </cell>
          <cell r="R496">
            <v>16.97</v>
          </cell>
          <cell r="S496">
            <v>29.69</v>
          </cell>
          <cell r="T496">
            <v>1064.74</v>
          </cell>
        </row>
        <row r="497">
          <cell r="A497">
            <v>493</v>
          </cell>
          <cell r="B497" t="str">
            <v>370322197802096228</v>
          </cell>
          <cell r="C497" t="str">
            <v>域城</v>
          </cell>
          <cell r="D497" t="str">
            <v>小乔</v>
          </cell>
          <cell r="E497" t="str">
            <v>吴慧莲</v>
          </cell>
          <cell r="F497" t="str">
            <v>370322197802096228</v>
          </cell>
          <cell r="G497" t="e">
            <v>#N/A</v>
          </cell>
          <cell r="H497" t="str">
            <v>37032219******6228</v>
          </cell>
          <cell r="I497" t="str">
            <v>新城镇岗位</v>
          </cell>
          <cell r="J497">
            <v>4242</v>
          </cell>
          <cell r="K497">
            <v>4242</v>
          </cell>
          <cell r="L497">
            <v>339.36</v>
          </cell>
          <cell r="M497">
            <v>84.84</v>
          </cell>
          <cell r="N497">
            <v>12.73</v>
          </cell>
          <cell r="O497">
            <v>436.93</v>
          </cell>
          <cell r="P497">
            <v>678.72</v>
          </cell>
          <cell r="Q497">
            <v>339.36</v>
          </cell>
          <cell r="R497">
            <v>16.97</v>
          </cell>
          <cell r="S497">
            <v>29.69</v>
          </cell>
          <cell r="T497">
            <v>1064.74</v>
          </cell>
        </row>
        <row r="498">
          <cell r="A498">
            <v>494</v>
          </cell>
          <cell r="B498" t="str">
            <v>370304197812285329</v>
          </cell>
          <cell r="C498" t="str">
            <v>域城</v>
          </cell>
          <cell r="D498" t="str">
            <v>小乔</v>
          </cell>
          <cell r="E498" t="str">
            <v>马玉春</v>
          </cell>
          <cell r="F498" t="str">
            <v>370304197812285329</v>
          </cell>
          <cell r="G498" t="e">
            <v>#N/A</v>
          </cell>
          <cell r="H498" t="str">
            <v>37030419******5329</v>
          </cell>
          <cell r="I498" t="str">
            <v>新城镇岗位</v>
          </cell>
          <cell r="J498">
            <v>4242</v>
          </cell>
          <cell r="K498">
            <v>4242</v>
          </cell>
          <cell r="L498">
            <v>339.36</v>
          </cell>
          <cell r="M498">
            <v>84.84</v>
          </cell>
          <cell r="N498">
            <v>12.73</v>
          </cell>
          <cell r="O498">
            <v>436.93</v>
          </cell>
          <cell r="P498">
            <v>678.72</v>
          </cell>
          <cell r="Q498">
            <v>339.36</v>
          </cell>
          <cell r="R498">
            <v>16.97</v>
          </cell>
          <cell r="S498">
            <v>29.69</v>
          </cell>
          <cell r="T498">
            <v>1064.74</v>
          </cell>
        </row>
        <row r="499">
          <cell r="A499">
            <v>495</v>
          </cell>
          <cell r="B499" t="str">
            <v>370304196608083530</v>
          </cell>
          <cell r="C499" t="str">
            <v>域城</v>
          </cell>
          <cell r="D499" t="str">
            <v>小乔</v>
          </cell>
          <cell r="E499" t="str">
            <v>吴家果</v>
          </cell>
          <cell r="F499" t="str">
            <v>370304196608083530</v>
          </cell>
          <cell r="G499" t="e">
            <v>#N/A</v>
          </cell>
          <cell r="H499" t="str">
            <v>37030419******3530</v>
          </cell>
          <cell r="I499" t="str">
            <v>新城镇岗位</v>
          </cell>
          <cell r="J499">
            <v>4242</v>
          </cell>
          <cell r="K499">
            <v>4242</v>
          </cell>
          <cell r="L499">
            <v>339.36</v>
          </cell>
          <cell r="M499">
            <v>84.84</v>
          </cell>
          <cell r="N499">
            <v>12.73</v>
          </cell>
          <cell r="O499">
            <v>436.93</v>
          </cell>
          <cell r="P499">
            <v>678.72</v>
          </cell>
          <cell r="Q499">
            <v>339.36</v>
          </cell>
          <cell r="R499">
            <v>16.97</v>
          </cell>
          <cell r="S499">
            <v>29.69</v>
          </cell>
          <cell r="T499">
            <v>1064.74</v>
          </cell>
        </row>
        <row r="500">
          <cell r="A500">
            <v>496</v>
          </cell>
          <cell r="B500" t="str">
            <v>370304197107073515</v>
          </cell>
          <cell r="C500" t="str">
            <v>域城</v>
          </cell>
          <cell r="D500" t="str">
            <v>小乔</v>
          </cell>
          <cell r="E500" t="str">
            <v>袁立民</v>
          </cell>
          <cell r="F500" t="str">
            <v>370304197107073515</v>
          </cell>
          <cell r="G500" t="e">
            <v>#N/A</v>
          </cell>
          <cell r="H500" t="str">
            <v>37030419******3515</v>
          </cell>
          <cell r="I500" t="str">
            <v>新城镇岗位</v>
          </cell>
          <cell r="J500">
            <v>4242</v>
          </cell>
          <cell r="K500">
            <v>4242</v>
          </cell>
          <cell r="L500">
            <v>339.36</v>
          </cell>
          <cell r="M500">
            <v>84.84</v>
          </cell>
          <cell r="N500">
            <v>12.73</v>
          </cell>
          <cell r="O500">
            <v>436.93</v>
          </cell>
          <cell r="P500">
            <v>678.72</v>
          </cell>
          <cell r="Q500">
            <v>339.36</v>
          </cell>
          <cell r="R500">
            <v>16.97</v>
          </cell>
          <cell r="S500">
            <v>29.69</v>
          </cell>
          <cell r="T500">
            <v>1064.74</v>
          </cell>
        </row>
        <row r="501">
          <cell r="A501">
            <v>497</v>
          </cell>
          <cell r="B501" t="str">
            <v>370304197010163514</v>
          </cell>
          <cell r="C501" t="str">
            <v>域城</v>
          </cell>
          <cell r="D501" t="str">
            <v>小乔</v>
          </cell>
          <cell r="E501" t="str">
            <v>张金成</v>
          </cell>
          <cell r="F501" t="str">
            <v>370304197010163514</v>
          </cell>
          <cell r="G501" t="e">
            <v>#N/A</v>
          </cell>
          <cell r="H501" t="str">
            <v>37030419******3514</v>
          </cell>
          <cell r="I501" t="str">
            <v>新城镇岗位</v>
          </cell>
          <cell r="J501">
            <v>4242</v>
          </cell>
          <cell r="K501">
            <v>4242</v>
          </cell>
          <cell r="L501">
            <v>339.36</v>
          </cell>
          <cell r="M501">
            <v>84.84</v>
          </cell>
          <cell r="N501">
            <v>12.73</v>
          </cell>
          <cell r="O501">
            <v>436.93</v>
          </cell>
          <cell r="P501">
            <v>678.72</v>
          </cell>
          <cell r="Q501">
            <v>339.36</v>
          </cell>
          <cell r="R501">
            <v>16.97</v>
          </cell>
          <cell r="S501">
            <v>29.69</v>
          </cell>
          <cell r="T501">
            <v>1064.74</v>
          </cell>
        </row>
        <row r="502">
          <cell r="A502">
            <v>498</v>
          </cell>
          <cell r="B502" t="str">
            <v>37030419800318352X</v>
          </cell>
          <cell r="C502" t="str">
            <v>域城</v>
          </cell>
          <cell r="D502" t="str">
            <v>小乔</v>
          </cell>
          <cell r="E502" t="str">
            <v>纪小燕</v>
          </cell>
          <cell r="F502" t="str">
            <v>37030419800318352X</v>
          </cell>
          <cell r="G502" t="e">
            <v>#N/A</v>
          </cell>
          <cell r="H502" t="str">
            <v>37030419******352X</v>
          </cell>
          <cell r="I502" t="str">
            <v>新城镇岗位</v>
          </cell>
          <cell r="J502">
            <v>4242</v>
          </cell>
          <cell r="K502">
            <v>4242</v>
          </cell>
          <cell r="L502">
            <v>339.36</v>
          </cell>
          <cell r="M502">
            <v>84.84</v>
          </cell>
          <cell r="N502">
            <v>12.73</v>
          </cell>
          <cell r="O502">
            <v>436.93</v>
          </cell>
          <cell r="P502">
            <v>678.72</v>
          </cell>
          <cell r="Q502">
            <v>339.36</v>
          </cell>
          <cell r="R502">
            <v>16.97</v>
          </cell>
          <cell r="S502">
            <v>29.69</v>
          </cell>
          <cell r="T502">
            <v>1064.74</v>
          </cell>
        </row>
        <row r="503">
          <cell r="A503">
            <v>499</v>
          </cell>
          <cell r="B503" t="str">
            <v>370304198007223541</v>
          </cell>
          <cell r="C503" t="str">
            <v>域城</v>
          </cell>
          <cell r="D503" t="str">
            <v>小乔</v>
          </cell>
          <cell r="E503" t="str">
            <v>张金东</v>
          </cell>
          <cell r="F503" t="str">
            <v>370304198007223541</v>
          </cell>
          <cell r="G503" t="e">
            <v>#N/A</v>
          </cell>
          <cell r="H503" t="str">
            <v>37030419******3541</v>
          </cell>
          <cell r="I503" t="str">
            <v>新城镇岗位</v>
          </cell>
          <cell r="J503">
            <v>4242</v>
          </cell>
          <cell r="K503">
            <v>4242</v>
          </cell>
          <cell r="L503">
            <v>339.36</v>
          </cell>
          <cell r="M503">
            <v>84.84</v>
          </cell>
          <cell r="N503">
            <v>12.73</v>
          </cell>
          <cell r="O503">
            <v>436.93</v>
          </cell>
          <cell r="P503">
            <v>678.72</v>
          </cell>
          <cell r="Q503">
            <v>339.36</v>
          </cell>
          <cell r="R503">
            <v>16.97</v>
          </cell>
          <cell r="S503">
            <v>29.69</v>
          </cell>
          <cell r="T503">
            <v>1064.74</v>
          </cell>
        </row>
        <row r="504">
          <cell r="A504">
            <v>500</v>
          </cell>
          <cell r="B504" t="str">
            <v>370304197002243119</v>
          </cell>
          <cell r="C504" t="str">
            <v>域城</v>
          </cell>
          <cell r="D504" t="str">
            <v>平堵沟</v>
          </cell>
          <cell r="E504" t="str">
            <v>郝同新</v>
          </cell>
          <cell r="F504" t="str">
            <v>370304197002243119</v>
          </cell>
          <cell r="G504" t="e">
            <v>#N/A</v>
          </cell>
          <cell r="H504" t="str">
            <v>37030419******3119</v>
          </cell>
          <cell r="I504" t="str">
            <v>新城镇岗位</v>
          </cell>
          <cell r="J504">
            <v>4242</v>
          </cell>
          <cell r="K504">
            <v>4242</v>
          </cell>
          <cell r="L504">
            <v>339.36</v>
          </cell>
          <cell r="M504">
            <v>84.84</v>
          </cell>
          <cell r="N504">
            <v>12.73</v>
          </cell>
          <cell r="O504">
            <v>436.93</v>
          </cell>
          <cell r="P504">
            <v>678.72</v>
          </cell>
          <cell r="Q504">
            <v>339.36</v>
          </cell>
          <cell r="R504">
            <v>16.97</v>
          </cell>
          <cell r="S504">
            <v>29.69</v>
          </cell>
          <cell r="T504">
            <v>1064.74</v>
          </cell>
        </row>
        <row r="505">
          <cell r="A505">
            <v>501</v>
          </cell>
          <cell r="B505" t="str">
            <v>370304197012263113</v>
          </cell>
          <cell r="C505" t="str">
            <v>域城</v>
          </cell>
          <cell r="D505" t="str">
            <v>平堵沟</v>
          </cell>
          <cell r="E505" t="str">
            <v>郝红刚</v>
          </cell>
          <cell r="F505" t="str">
            <v>370304197012263113</v>
          </cell>
          <cell r="G505" t="e">
            <v>#N/A</v>
          </cell>
          <cell r="H505" t="str">
            <v>37030419******3113</v>
          </cell>
          <cell r="I505" t="str">
            <v>新城镇岗位</v>
          </cell>
          <cell r="J505">
            <v>4242</v>
          </cell>
          <cell r="K505">
            <v>4242</v>
          </cell>
          <cell r="L505">
            <v>339.36</v>
          </cell>
          <cell r="M505">
            <v>84.84</v>
          </cell>
          <cell r="N505">
            <v>12.73</v>
          </cell>
          <cell r="O505">
            <v>436.93</v>
          </cell>
          <cell r="P505">
            <v>678.72</v>
          </cell>
          <cell r="Q505">
            <v>339.36</v>
          </cell>
          <cell r="R505">
            <v>16.97</v>
          </cell>
          <cell r="S505">
            <v>29.69</v>
          </cell>
          <cell r="T505">
            <v>1064.74</v>
          </cell>
        </row>
        <row r="506">
          <cell r="A506">
            <v>502</v>
          </cell>
          <cell r="B506" t="str">
            <v>370304196504063113</v>
          </cell>
          <cell r="C506" t="str">
            <v>域城</v>
          </cell>
          <cell r="D506" t="str">
            <v>平堵沟</v>
          </cell>
          <cell r="E506" t="str">
            <v>王德全</v>
          </cell>
          <cell r="F506" t="str">
            <v>370304196504063113</v>
          </cell>
          <cell r="G506" t="e">
            <v>#N/A</v>
          </cell>
          <cell r="H506" t="str">
            <v>37030419******3113</v>
          </cell>
          <cell r="I506" t="str">
            <v>新城镇岗位</v>
          </cell>
          <cell r="J506">
            <v>4242</v>
          </cell>
          <cell r="K506">
            <v>4242</v>
          </cell>
          <cell r="L506">
            <v>339.36</v>
          </cell>
          <cell r="M506">
            <v>84.84</v>
          </cell>
          <cell r="N506">
            <v>12.73</v>
          </cell>
          <cell r="O506">
            <v>436.93</v>
          </cell>
          <cell r="P506">
            <v>678.72</v>
          </cell>
          <cell r="Q506">
            <v>339.36</v>
          </cell>
          <cell r="R506">
            <v>16.97</v>
          </cell>
          <cell r="S506">
            <v>29.69</v>
          </cell>
          <cell r="T506">
            <v>1064.74</v>
          </cell>
        </row>
        <row r="507">
          <cell r="A507">
            <v>503</v>
          </cell>
          <cell r="B507" t="str">
            <v>370304196607263150</v>
          </cell>
          <cell r="C507" t="str">
            <v>域城</v>
          </cell>
          <cell r="D507" t="str">
            <v>平堵沟</v>
          </cell>
          <cell r="E507" t="str">
            <v>王德红</v>
          </cell>
          <cell r="F507" t="str">
            <v>370304196607263150</v>
          </cell>
          <cell r="G507" t="e">
            <v>#N/A</v>
          </cell>
          <cell r="H507" t="str">
            <v>37030419******3150</v>
          </cell>
          <cell r="I507" t="str">
            <v>新城镇岗位</v>
          </cell>
          <cell r="J507">
            <v>4242</v>
          </cell>
          <cell r="K507">
            <v>4242</v>
          </cell>
          <cell r="L507">
            <v>339.36</v>
          </cell>
          <cell r="M507">
            <v>84.84</v>
          </cell>
          <cell r="N507">
            <v>12.73</v>
          </cell>
          <cell r="O507">
            <v>436.93</v>
          </cell>
          <cell r="P507">
            <v>678.72</v>
          </cell>
          <cell r="Q507">
            <v>339.36</v>
          </cell>
          <cell r="R507">
            <v>16.97</v>
          </cell>
          <cell r="S507">
            <v>29.69</v>
          </cell>
          <cell r="T507">
            <v>1064.74</v>
          </cell>
        </row>
        <row r="508">
          <cell r="A508">
            <v>504</v>
          </cell>
          <cell r="B508" t="str">
            <v>370304198203186522</v>
          </cell>
          <cell r="C508" t="str">
            <v>域城</v>
          </cell>
          <cell r="D508" t="str">
            <v>平堵沟</v>
          </cell>
          <cell r="E508" t="str">
            <v>李娜</v>
          </cell>
          <cell r="F508" t="str">
            <v>370304198203186522</v>
          </cell>
          <cell r="G508" t="e">
            <v>#N/A</v>
          </cell>
          <cell r="H508" t="str">
            <v>37030419******6522</v>
          </cell>
          <cell r="I508" t="str">
            <v>新城镇岗位</v>
          </cell>
          <cell r="J508">
            <v>4242</v>
          </cell>
          <cell r="K508">
            <v>4242</v>
          </cell>
          <cell r="L508">
            <v>339.36</v>
          </cell>
          <cell r="M508">
            <v>84.84</v>
          </cell>
          <cell r="N508">
            <v>12.73</v>
          </cell>
          <cell r="O508">
            <v>436.93</v>
          </cell>
          <cell r="P508">
            <v>678.72</v>
          </cell>
          <cell r="Q508">
            <v>339.36</v>
          </cell>
          <cell r="R508">
            <v>16.97</v>
          </cell>
          <cell r="S508">
            <v>29.69</v>
          </cell>
          <cell r="T508">
            <v>1064.74</v>
          </cell>
        </row>
        <row r="509">
          <cell r="A509">
            <v>505</v>
          </cell>
          <cell r="B509" t="str">
            <v>370304198302156548</v>
          </cell>
          <cell r="C509" t="str">
            <v>域城</v>
          </cell>
          <cell r="D509" t="str">
            <v>平堵沟</v>
          </cell>
          <cell r="E509" t="str">
            <v>朱红</v>
          </cell>
          <cell r="F509" t="str">
            <v>370304198302156548</v>
          </cell>
          <cell r="G509" t="e">
            <v>#N/A</v>
          </cell>
          <cell r="H509" t="str">
            <v>37030419******6548</v>
          </cell>
          <cell r="I509" t="str">
            <v>新城镇岗位</v>
          </cell>
          <cell r="J509">
            <v>4242</v>
          </cell>
          <cell r="K509">
            <v>4242</v>
          </cell>
          <cell r="L509">
            <v>339.36</v>
          </cell>
          <cell r="M509">
            <v>84.84</v>
          </cell>
          <cell r="N509">
            <v>12.73</v>
          </cell>
          <cell r="O509">
            <v>436.93</v>
          </cell>
          <cell r="P509">
            <v>678.72</v>
          </cell>
          <cell r="Q509">
            <v>339.36</v>
          </cell>
          <cell r="R509">
            <v>16.97</v>
          </cell>
          <cell r="S509">
            <v>29.69</v>
          </cell>
          <cell r="T509">
            <v>1064.74</v>
          </cell>
        </row>
        <row r="510">
          <cell r="A510">
            <v>506</v>
          </cell>
          <cell r="B510" t="str">
            <v>372828197510061864</v>
          </cell>
          <cell r="C510" t="str">
            <v>域城</v>
          </cell>
          <cell r="D510" t="str">
            <v>平堵沟</v>
          </cell>
          <cell r="E510" t="str">
            <v>郑艾芬</v>
          </cell>
          <cell r="F510" t="str">
            <v>372828197510061864</v>
          </cell>
          <cell r="G510" t="e">
            <v>#N/A</v>
          </cell>
          <cell r="H510" t="str">
            <v>37282819******1864</v>
          </cell>
          <cell r="I510" t="str">
            <v>新城镇岗位</v>
          </cell>
          <cell r="J510">
            <v>4242</v>
          </cell>
          <cell r="K510">
            <v>4242</v>
          </cell>
          <cell r="L510">
            <v>339.36</v>
          </cell>
          <cell r="M510">
            <v>84.84</v>
          </cell>
          <cell r="N510">
            <v>12.73</v>
          </cell>
          <cell r="O510">
            <v>436.93</v>
          </cell>
          <cell r="P510">
            <v>678.72</v>
          </cell>
          <cell r="Q510">
            <v>339.36</v>
          </cell>
          <cell r="R510">
            <v>16.97</v>
          </cell>
          <cell r="S510">
            <v>29.69</v>
          </cell>
          <cell r="T510">
            <v>1064.74</v>
          </cell>
        </row>
        <row r="511">
          <cell r="A511">
            <v>507</v>
          </cell>
          <cell r="B511" t="str">
            <v>37030419810624652X</v>
          </cell>
          <cell r="C511" t="str">
            <v>域城</v>
          </cell>
          <cell r="D511" t="str">
            <v>平堵沟</v>
          </cell>
          <cell r="E511" t="str">
            <v>张红艳</v>
          </cell>
          <cell r="F511" t="str">
            <v>37030419810624652X</v>
          </cell>
          <cell r="G511" t="e">
            <v>#N/A</v>
          </cell>
          <cell r="H511" t="str">
            <v>37030419******652X</v>
          </cell>
          <cell r="I511" t="str">
            <v>新城镇岗位</v>
          </cell>
          <cell r="J511">
            <v>4242</v>
          </cell>
          <cell r="K511">
            <v>4242</v>
          </cell>
          <cell r="L511">
            <v>339.36</v>
          </cell>
          <cell r="M511">
            <v>84.84</v>
          </cell>
          <cell r="N511">
            <v>12.73</v>
          </cell>
          <cell r="O511">
            <v>436.93</v>
          </cell>
          <cell r="P511">
            <v>678.72</v>
          </cell>
          <cell r="Q511">
            <v>339.36</v>
          </cell>
          <cell r="R511">
            <v>16.97</v>
          </cell>
          <cell r="S511">
            <v>29.69</v>
          </cell>
          <cell r="T511">
            <v>1064.74</v>
          </cell>
        </row>
        <row r="512">
          <cell r="A512">
            <v>508</v>
          </cell>
          <cell r="B512" t="str">
            <v>370304197608163121</v>
          </cell>
          <cell r="C512" t="str">
            <v>域城</v>
          </cell>
          <cell r="D512" t="str">
            <v>平堵沟</v>
          </cell>
          <cell r="E512" t="str">
            <v>李兵</v>
          </cell>
          <cell r="F512" t="str">
            <v>370304197608163121</v>
          </cell>
          <cell r="G512" t="e">
            <v>#N/A</v>
          </cell>
          <cell r="H512" t="str">
            <v>37030419******3121</v>
          </cell>
          <cell r="I512" t="str">
            <v>新城镇岗位</v>
          </cell>
          <cell r="J512">
            <v>4242</v>
          </cell>
          <cell r="K512">
            <v>4242</v>
          </cell>
          <cell r="L512">
            <v>339.36</v>
          </cell>
          <cell r="M512">
            <v>84.84</v>
          </cell>
          <cell r="N512">
            <v>12.73</v>
          </cell>
          <cell r="O512">
            <v>436.93</v>
          </cell>
          <cell r="P512">
            <v>678.72</v>
          </cell>
          <cell r="Q512">
            <v>339.36</v>
          </cell>
          <cell r="R512">
            <v>16.97</v>
          </cell>
          <cell r="S512">
            <v>29.69</v>
          </cell>
          <cell r="T512">
            <v>1064.74</v>
          </cell>
        </row>
        <row r="513">
          <cell r="A513">
            <v>509</v>
          </cell>
          <cell r="B513" t="str">
            <v>370304197603052748</v>
          </cell>
          <cell r="C513" t="str">
            <v>域城</v>
          </cell>
          <cell r="D513" t="str">
            <v>体育路社区</v>
          </cell>
          <cell r="E513" t="str">
            <v>胡钦苗</v>
          </cell>
          <cell r="F513" t="str">
            <v>370304197603052748</v>
          </cell>
          <cell r="G513" t="e">
            <v>#N/A</v>
          </cell>
          <cell r="H513" t="str">
            <v>37030419******2748</v>
          </cell>
          <cell r="I513" t="str">
            <v>新城镇岗位</v>
          </cell>
          <cell r="J513">
            <v>4242</v>
          </cell>
          <cell r="K513">
            <v>4242</v>
          </cell>
          <cell r="L513">
            <v>339.36</v>
          </cell>
          <cell r="M513">
            <v>84.84</v>
          </cell>
          <cell r="N513">
            <v>12.73</v>
          </cell>
          <cell r="O513">
            <v>436.93</v>
          </cell>
          <cell r="P513">
            <v>678.72</v>
          </cell>
          <cell r="Q513">
            <v>339.36</v>
          </cell>
          <cell r="R513">
            <v>16.97</v>
          </cell>
          <cell r="S513">
            <v>29.69</v>
          </cell>
          <cell r="T513">
            <v>1064.74</v>
          </cell>
        </row>
        <row r="514">
          <cell r="A514">
            <v>510</v>
          </cell>
          <cell r="B514" t="str">
            <v>370321198009222127</v>
          </cell>
          <cell r="C514" t="str">
            <v>域城</v>
          </cell>
          <cell r="D514" t="str">
            <v>体育路社区</v>
          </cell>
          <cell r="E514" t="str">
            <v>李萍</v>
          </cell>
          <cell r="F514" t="str">
            <v>370321198009222127</v>
          </cell>
          <cell r="G514" t="e">
            <v>#N/A</v>
          </cell>
          <cell r="H514" t="str">
            <v>37032119******2127</v>
          </cell>
          <cell r="I514" t="str">
            <v>新城镇岗位</v>
          </cell>
          <cell r="J514">
            <v>4242</v>
          </cell>
          <cell r="K514">
            <v>4242</v>
          </cell>
          <cell r="L514">
            <v>339.36</v>
          </cell>
          <cell r="M514">
            <v>84.84</v>
          </cell>
          <cell r="N514">
            <v>12.73</v>
          </cell>
          <cell r="O514">
            <v>436.93</v>
          </cell>
          <cell r="P514">
            <v>678.72</v>
          </cell>
          <cell r="Q514">
            <v>339.36</v>
          </cell>
          <cell r="R514">
            <v>16.97</v>
          </cell>
          <cell r="S514">
            <v>29.69</v>
          </cell>
          <cell r="T514">
            <v>1064.74</v>
          </cell>
        </row>
        <row r="515">
          <cell r="A515">
            <v>511</v>
          </cell>
          <cell r="B515" t="str">
            <v>370304197607026520</v>
          </cell>
          <cell r="C515" t="str">
            <v>域城</v>
          </cell>
          <cell r="D515" t="str">
            <v>大庄</v>
          </cell>
          <cell r="E515" t="str">
            <v>刘红霞</v>
          </cell>
          <cell r="F515" t="str">
            <v>370304197607026520</v>
          </cell>
          <cell r="G515" t="e">
            <v>#N/A</v>
          </cell>
          <cell r="H515" t="str">
            <v>37030419******6520</v>
          </cell>
          <cell r="I515" t="str">
            <v>新城镇岗位</v>
          </cell>
          <cell r="J515">
            <v>4242</v>
          </cell>
          <cell r="K515">
            <v>4242</v>
          </cell>
          <cell r="L515">
            <v>339.36</v>
          </cell>
          <cell r="M515">
            <v>84.84</v>
          </cell>
          <cell r="N515">
            <v>12.73</v>
          </cell>
          <cell r="O515">
            <v>436.93</v>
          </cell>
          <cell r="P515">
            <v>678.72</v>
          </cell>
          <cell r="Q515">
            <v>339.36</v>
          </cell>
          <cell r="R515">
            <v>16.97</v>
          </cell>
          <cell r="S515">
            <v>29.69</v>
          </cell>
          <cell r="T515">
            <v>1064.74</v>
          </cell>
        </row>
        <row r="516">
          <cell r="A516">
            <v>512</v>
          </cell>
          <cell r="B516" t="str">
            <v>371323198112316723</v>
          </cell>
          <cell r="C516" t="str">
            <v>域城</v>
          </cell>
          <cell r="D516" t="str">
            <v>大庄</v>
          </cell>
          <cell r="E516" t="str">
            <v>刘中艳</v>
          </cell>
          <cell r="F516" t="str">
            <v>371323198112316723</v>
          </cell>
          <cell r="G516" t="e">
            <v>#N/A</v>
          </cell>
          <cell r="H516" t="str">
            <v>37132319******6723</v>
          </cell>
          <cell r="I516" t="str">
            <v>新城镇岗位</v>
          </cell>
          <cell r="J516">
            <v>4242</v>
          </cell>
          <cell r="K516">
            <v>4242</v>
          </cell>
          <cell r="L516">
            <v>339.36</v>
          </cell>
          <cell r="M516">
            <v>84.84</v>
          </cell>
          <cell r="N516">
            <v>12.73</v>
          </cell>
          <cell r="O516">
            <v>436.93</v>
          </cell>
          <cell r="P516">
            <v>678.72</v>
          </cell>
          <cell r="Q516">
            <v>339.36</v>
          </cell>
          <cell r="R516">
            <v>16.97</v>
          </cell>
          <cell r="S516">
            <v>29.69</v>
          </cell>
          <cell r="T516">
            <v>1064.74</v>
          </cell>
        </row>
        <row r="517">
          <cell r="A517">
            <v>513</v>
          </cell>
          <cell r="B517" t="str">
            <v>370304198003276224</v>
          </cell>
          <cell r="C517" t="str">
            <v>域城</v>
          </cell>
          <cell r="D517" t="str">
            <v>大庄</v>
          </cell>
          <cell r="E517" t="str">
            <v>胡东君</v>
          </cell>
          <cell r="F517" t="str">
            <v>370304198003276224</v>
          </cell>
          <cell r="G517" t="e">
            <v>#N/A</v>
          </cell>
          <cell r="H517" t="str">
            <v>37030419******6224</v>
          </cell>
          <cell r="I517" t="str">
            <v>新城镇岗位</v>
          </cell>
          <cell r="J517">
            <v>4242</v>
          </cell>
          <cell r="K517">
            <v>4242</v>
          </cell>
          <cell r="L517">
            <v>339.36</v>
          </cell>
          <cell r="M517">
            <v>84.84</v>
          </cell>
          <cell r="N517">
            <v>12.73</v>
          </cell>
          <cell r="O517">
            <v>436.93</v>
          </cell>
          <cell r="P517">
            <v>678.72</v>
          </cell>
          <cell r="Q517">
            <v>339.36</v>
          </cell>
          <cell r="R517">
            <v>16.97</v>
          </cell>
          <cell r="S517">
            <v>29.69</v>
          </cell>
          <cell r="T517">
            <v>1064.74</v>
          </cell>
        </row>
        <row r="518">
          <cell r="A518">
            <v>514</v>
          </cell>
          <cell r="B518" t="str">
            <v>370304197607206222</v>
          </cell>
          <cell r="C518" t="str">
            <v>域城</v>
          </cell>
          <cell r="D518" t="str">
            <v>大庄</v>
          </cell>
          <cell r="E518" t="str">
            <v>闫凤莲</v>
          </cell>
          <cell r="F518" t="str">
            <v>370304197607206222</v>
          </cell>
          <cell r="G518" t="e">
            <v>#N/A</v>
          </cell>
          <cell r="H518" t="str">
            <v>37030419******6222</v>
          </cell>
          <cell r="I518" t="str">
            <v>新城镇岗位</v>
          </cell>
          <cell r="J518">
            <v>4242</v>
          </cell>
          <cell r="K518">
            <v>4242</v>
          </cell>
          <cell r="L518">
            <v>339.36</v>
          </cell>
          <cell r="M518">
            <v>84.84</v>
          </cell>
          <cell r="N518">
            <v>12.73</v>
          </cell>
          <cell r="O518">
            <v>436.93</v>
          </cell>
          <cell r="P518">
            <v>678.72</v>
          </cell>
          <cell r="Q518">
            <v>339.36</v>
          </cell>
          <cell r="R518">
            <v>16.97</v>
          </cell>
          <cell r="S518">
            <v>29.69</v>
          </cell>
          <cell r="T518">
            <v>1064.74</v>
          </cell>
        </row>
        <row r="519">
          <cell r="A519">
            <v>515</v>
          </cell>
          <cell r="B519" t="str">
            <v>37030419661014315X</v>
          </cell>
          <cell r="C519" t="str">
            <v>域城</v>
          </cell>
          <cell r="D519" t="str">
            <v>大峪口</v>
          </cell>
          <cell r="E519" t="str">
            <v>刘持洲</v>
          </cell>
          <cell r="F519" t="str">
            <v>37030419661014315X</v>
          </cell>
          <cell r="G519" t="e">
            <v>#N/A</v>
          </cell>
          <cell r="H519" t="str">
            <v>37030419******315X</v>
          </cell>
          <cell r="I519" t="str">
            <v>新城镇岗位</v>
          </cell>
          <cell r="J519">
            <v>4242</v>
          </cell>
          <cell r="K519">
            <v>4242</v>
          </cell>
          <cell r="L519">
            <v>339.36</v>
          </cell>
          <cell r="M519">
            <v>84.84</v>
          </cell>
          <cell r="N519">
            <v>12.73</v>
          </cell>
          <cell r="O519">
            <v>436.93</v>
          </cell>
          <cell r="P519">
            <v>678.72</v>
          </cell>
          <cell r="Q519">
            <v>339.36</v>
          </cell>
          <cell r="R519">
            <v>16.97</v>
          </cell>
          <cell r="S519">
            <v>29.69</v>
          </cell>
          <cell r="T519">
            <v>1064.74</v>
          </cell>
        </row>
        <row r="520">
          <cell r="A520">
            <v>516</v>
          </cell>
          <cell r="B520" t="str">
            <v>370304197811193166</v>
          </cell>
          <cell r="C520" t="str">
            <v>域城</v>
          </cell>
          <cell r="D520" t="str">
            <v>大峪口</v>
          </cell>
          <cell r="E520" t="str">
            <v>袁娜</v>
          </cell>
          <cell r="F520" t="str">
            <v>370304197811193166</v>
          </cell>
          <cell r="G520" t="e">
            <v>#N/A</v>
          </cell>
          <cell r="H520" t="str">
            <v>37030419******3166</v>
          </cell>
          <cell r="I520" t="str">
            <v>新城镇岗位</v>
          </cell>
          <cell r="J520">
            <v>4242</v>
          </cell>
          <cell r="K520">
            <v>4242</v>
          </cell>
          <cell r="L520">
            <v>339.36</v>
          </cell>
          <cell r="M520">
            <v>84.84</v>
          </cell>
          <cell r="N520">
            <v>12.73</v>
          </cell>
          <cell r="O520">
            <v>436.93</v>
          </cell>
          <cell r="P520">
            <v>678.72</v>
          </cell>
          <cell r="Q520">
            <v>339.36</v>
          </cell>
          <cell r="R520">
            <v>16.97</v>
          </cell>
          <cell r="S520">
            <v>29.69</v>
          </cell>
          <cell r="T520">
            <v>1064.74</v>
          </cell>
        </row>
        <row r="521">
          <cell r="A521">
            <v>517</v>
          </cell>
          <cell r="B521" t="str">
            <v>370304196801013112</v>
          </cell>
          <cell r="C521" t="str">
            <v>域城</v>
          </cell>
          <cell r="D521" t="str">
            <v>大峪口</v>
          </cell>
          <cell r="E521" t="str">
            <v>刘新群</v>
          </cell>
          <cell r="F521" t="str">
            <v>370304196801013112</v>
          </cell>
          <cell r="G521" t="e">
            <v>#N/A</v>
          </cell>
          <cell r="H521" t="str">
            <v>37030419******3112</v>
          </cell>
          <cell r="I521" t="str">
            <v>新城镇岗位</v>
          </cell>
          <cell r="J521">
            <v>4242</v>
          </cell>
          <cell r="K521">
            <v>4242</v>
          </cell>
          <cell r="L521">
            <v>339.36</v>
          </cell>
          <cell r="M521">
            <v>84.84</v>
          </cell>
          <cell r="N521">
            <v>12.73</v>
          </cell>
          <cell r="O521">
            <v>436.93</v>
          </cell>
          <cell r="P521">
            <v>678.72</v>
          </cell>
          <cell r="Q521">
            <v>339.36</v>
          </cell>
          <cell r="R521">
            <v>16.97</v>
          </cell>
          <cell r="S521">
            <v>29.69</v>
          </cell>
          <cell r="T521">
            <v>1064.74</v>
          </cell>
        </row>
        <row r="522">
          <cell r="A522">
            <v>518</v>
          </cell>
          <cell r="B522" t="str">
            <v>370304197205053139</v>
          </cell>
          <cell r="C522" t="str">
            <v>域城</v>
          </cell>
          <cell r="D522" t="str">
            <v>大峪口</v>
          </cell>
          <cell r="E522" t="str">
            <v>刘毅</v>
          </cell>
          <cell r="F522" t="str">
            <v>370304197205053139</v>
          </cell>
          <cell r="G522" t="e">
            <v>#N/A</v>
          </cell>
          <cell r="H522" t="str">
            <v>37030419******3139</v>
          </cell>
          <cell r="I522" t="str">
            <v>新城镇岗位</v>
          </cell>
          <cell r="J522">
            <v>4242</v>
          </cell>
          <cell r="K522">
            <v>4242</v>
          </cell>
          <cell r="L522">
            <v>339.36</v>
          </cell>
          <cell r="M522">
            <v>84.84</v>
          </cell>
          <cell r="N522">
            <v>12.73</v>
          </cell>
          <cell r="O522">
            <v>436.93</v>
          </cell>
          <cell r="P522">
            <v>678.72</v>
          </cell>
          <cell r="Q522">
            <v>339.36</v>
          </cell>
          <cell r="R522">
            <v>16.97</v>
          </cell>
          <cell r="S522">
            <v>29.69</v>
          </cell>
          <cell r="T522">
            <v>1064.74</v>
          </cell>
        </row>
        <row r="523">
          <cell r="A523">
            <v>519</v>
          </cell>
          <cell r="B523" t="str">
            <v>370724198101031869</v>
          </cell>
          <cell r="C523" t="str">
            <v>域城</v>
          </cell>
          <cell r="D523" t="str">
            <v>大峪口</v>
          </cell>
          <cell r="E523" t="str">
            <v>王秀芳</v>
          </cell>
          <cell r="F523" t="str">
            <v>370724198101031869</v>
          </cell>
          <cell r="G523" t="e">
            <v>#N/A</v>
          </cell>
          <cell r="H523" t="str">
            <v>37072419******1869</v>
          </cell>
          <cell r="I523" t="str">
            <v>新城镇岗位</v>
          </cell>
          <cell r="J523">
            <v>4242</v>
          </cell>
          <cell r="K523">
            <v>4242</v>
          </cell>
          <cell r="L523">
            <v>339.36</v>
          </cell>
          <cell r="M523">
            <v>84.84</v>
          </cell>
          <cell r="N523">
            <v>12.73</v>
          </cell>
          <cell r="O523">
            <v>436.93</v>
          </cell>
          <cell r="P523">
            <v>678.72</v>
          </cell>
          <cell r="Q523">
            <v>339.36</v>
          </cell>
          <cell r="R523">
            <v>16.97</v>
          </cell>
          <cell r="S523">
            <v>29.69</v>
          </cell>
          <cell r="T523">
            <v>1064.74</v>
          </cell>
        </row>
        <row r="524">
          <cell r="A524">
            <v>520</v>
          </cell>
          <cell r="B524" t="str">
            <v>370304197110243116</v>
          </cell>
          <cell r="C524" t="str">
            <v>域城</v>
          </cell>
          <cell r="D524" t="str">
            <v>大峪口</v>
          </cell>
          <cell r="E524" t="str">
            <v>于浩淼</v>
          </cell>
          <cell r="F524" t="str">
            <v>370304197110243116</v>
          </cell>
          <cell r="G524" t="e">
            <v>#N/A</v>
          </cell>
          <cell r="H524" t="str">
            <v>37030419******3116</v>
          </cell>
          <cell r="I524" t="str">
            <v>新城镇岗位</v>
          </cell>
          <cell r="J524">
            <v>4242</v>
          </cell>
          <cell r="K524">
            <v>4242</v>
          </cell>
          <cell r="L524">
            <v>339.36</v>
          </cell>
          <cell r="M524">
            <v>84.84</v>
          </cell>
          <cell r="N524">
            <v>12.73</v>
          </cell>
          <cell r="O524">
            <v>436.93</v>
          </cell>
          <cell r="P524">
            <v>678.72</v>
          </cell>
          <cell r="Q524">
            <v>339.36</v>
          </cell>
          <cell r="R524">
            <v>16.97</v>
          </cell>
          <cell r="S524">
            <v>29.69</v>
          </cell>
          <cell r="T524">
            <v>1064.74</v>
          </cell>
        </row>
        <row r="525">
          <cell r="A525">
            <v>521</v>
          </cell>
          <cell r="B525" t="str">
            <v>370304197606073149</v>
          </cell>
          <cell r="C525" t="str">
            <v>域城</v>
          </cell>
          <cell r="D525" t="str">
            <v>大峪口</v>
          </cell>
          <cell r="E525" t="str">
            <v>赵丽红</v>
          </cell>
          <cell r="F525" t="str">
            <v>370304197606073149</v>
          </cell>
          <cell r="G525" t="e">
            <v>#N/A</v>
          </cell>
          <cell r="H525" t="str">
            <v>37030419******3149</v>
          </cell>
          <cell r="I525" t="str">
            <v>新城镇岗位</v>
          </cell>
          <cell r="J525">
            <v>4242</v>
          </cell>
          <cell r="K525">
            <v>4242</v>
          </cell>
          <cell r="L525">
            <v>339.36</v>
          </cell>
          <cell r="M525">
            <v>84.84</v>
          </cell>
          <cell r="N525">
            <v>12.73</v>
          </cell>
          <cell r="O525">
            <v>436.93</v>
          </cell>
          <cell r="P525">
            <v>678.72</v>
          </cell>
          <cell r="Q525">
            <v>339.36</v>
          </cell>
          <cell r="R525">
            <v>16.97</v>
          </cell>
          <cell r="S525">
            <v>29.69</v>
          </cell>
          <cell r="T525">
            <v>1064.74</v>
          </cell>
        </row>
        <row r="526">
          <cell r="A526">
            <v>522</v>
          </cell>
          <cell r="B526" t="str">
            <v>370304196811103138</v>
          </cell>
          <cell r="C526" t="str">
            <v>域城</v>
          </cell>
          <cell r="D526" t="str">
            <v>西域城</v>
          </cell>
          <cell r="E526" t="str">
            <v>郇正刚</v>
          </cell>
          <cell r="F526" t="str">
            <v>370304196811103138</v>
          </cell>
          <cell r="G526" t="e">
            <v>#N/A</v>
          </cell>
          <cell r="H526" t="str">
            <v>37030419******3138</v>
          </cell>
          <cell r="I526" t="str">
            <v>新城镇岗位</v>
          </cell>
          <cell r="J526">
            <v>4242</v>
          </cell>
          <cell r="K526">
            <v>4242</v>
          </cell>
          <cell r="L526">
            <v>339.36</v>
          </cell>
          <cell r="M526">
            <v>84.84</v>
          </cell>
          <cell r="N526">
            <v>12.73</v>
          </cell>
          <cell r="O526">
            <v>436.93</v>
          </cell>
          <cell r="P526">
            <v>678.72</v>
          </cell>
          <cell r="Q526">
            <v>339.36</v>
          </cell>
          <cell r="R526">
            <v>16.97</v>
          </cell>
          <cell r="S526">
            <v>29.69</v>
          </cell>
          <cell r="T526">
            <v>1064.74</v>
          </cell>
        </row>
        <row r="527">
          <cell r="A527">
            <v>523</v>
          </cell>
          <cell r="B527" t="str">
            <v>370304197804020320</v>
          </cell>
          <cell r="C527" t="str">
            <v>域城</v>
          </cell>
          <cell r="D527" t="str">
            <v>北域城</v>
          </cell>
          <cell r="E527" t="str">
            <v>侯玉春</v>
          </cell>
          <cell r="F527" t="str">
            <v>370304197804020320</v>
          </cell>
          <cell r="G527" t="e">
            <v>#N/A</v>
          </cell>
          <cell r="H527" t="str">
            <v>37030419******0320</v>
          </cell>
          <cell r="I527" t="str">
            <v>新城镇岗位</v>
          </cell>
          <cell r="J527">
            <v>4242</v>
          </cell>
          <cell r="K527">
            <v>4242</v>
          </cell>
          <cell r="L527">
            <v>339.36</v>
          </cell>
          <cell r="M527">
            <v>84.84</v>
          </cell>
          <cell r="N527">
            <v>12.73</v>
          </cell>
          <cell r="O527">
            <v>436.93</v>
          </cell>
          <cell r="P527">
            <v>678.72</v>
          </cell>
          <cell r="Q527">
            <v>339.36</v>
          </cell>
          <cell r="R527">
            <v>16.97</v>
          </cell>
          <cell r="S527">
            <v>29.69</v>
          </cell>
          <cell r="T527">
            <v>1064.74</v>
          </cell>
        </row>
        <row r="528">
          <cell r="A528">
            <v>524</v>
          </cell>
          <cell r="B528" t="str">
            <v>370304197511043123</v>
          </cell>
          <cell r="C528" t="str">
            <v>域城</v>
          </cell>
          <cell r="D528" t="str">
            <v>北域城</v>
          </cell>
          <cell r="E528" t="str">
            <v>李冬梅</v>
          </cell>
          <cell r="F528" t="str">
            <v>370304197511043123</v>
          </cell>
          <cell r="G528" t="e">
            <v>#N/A</v>
          </cell>
          <cell r="H528" t="str">
            <v>37030419******3123</v>
          </cell>
          <cell r="I528" t="str">
            <v>新城镇岗位</v>
          </cell>
          <cell r="J528">
            <v>4242</v>
          </cell>
          <cell r="K528">
            <v>4242</v>
          </cell>
          <cell r="L528">
            <v>339.36</v>
          </cell>
          <cell r="M528">
            <v>84.84</v>
          </cell>
          <cell r="N528">
            <v>12.73</v>
          </cell>
          <cell r="O528">
            <v>436.93</v>
          </cell>
          <cell r="P528">
            <v>678.72</v>
          </cell>
          <cell r="Q528">
            <v>339.36</v>
          </cell>
          <cell r="R528">
            <v>16.97</v>
          </cell>
          <cell r="S528">
            <v>29.69</v>
          </cell>
          <cell r="T528">
            <v>1064.74</v>
          </cell>
        </row>
        <row r="529">
          <cell r="A529">
            <v>525</v>
          </cell>
          <cell r="B529" t="str">
            <v>370304198001263526</v>
          </cell>
          <cell r="C529" t="str">
            <v>域城</v>
          </cell>
          <cell r="D529" t="str">
            <v>北域城</v>
          </cell>
          <cell r="E529" t="str">
            <v>孙立萍</v>
          </cell>
          <cell r="F529" t="str">
            <v>370304198001263526</v>
          </cell>
          <cell r="G529" t="e">
            <v>#N/A</v>
          </cell>
          <cell r="H529" t="str">
            <v>37030419******3526</v>
          </cell>
          <cell r="I529" t="str">
            <v>新城镇岗位</v>
          </cell>
          <cell r="J529">
            <v>4242</v>
          </cell>
          <cell r="K529">
            <v>4242</v>
          </cell>
          <cell r="L529">
            <v>339.36</v>
          </cell>
          <cell r="M529">
            <v>84.84</v>
          </cell>
          <cell r="N529">
            <v>12.73</v>
          </cell>
          <cell r="O529">
            <v>436.93</v>
          </cell>
          <cell r="P529">
            <v>678.72</v>
          </cell>
          <cell r="Q529">
            <v>339.36</v>
          </cell>
          <cell r="R529">
            <v>16.97</v>
          </cell>
          <cell r="S529">
            <v>29.69</v>
          </cell>
          <cell r="T529">
            <v>1064.74</v>
          </cell>
        </row>
        <row r="530">
          <cell r="A530">
            <v>526</v>
          </cell>
          <cell r="B530" t="str">
            <v>370304197912083142</v>
          </cell>
          <cell r="C530" t="str">
            <v>域城</v>
          </cell>
          <cell r="D530" t="str">
            <v>北域城</v>
          </cell>
          <cell r="E530" t="str">
            <v>李  鑫</v>
          </cell>
          <cell r="F530" t="str">
            <v>370304197912083142</v>
          </cell>
          <cell r="G530" t="e">
            <v>#N/A</v>
          </cell>
          <cell r="H530" t="str">
            <v>37030419******3142</v>
          </cell>
          <cell r="I530" t="str">
            <v>新城镇岗位</v>
          </cell>
          <cell r="J530">
            <v>4242</v>
          </cell>
          <cell r="K530">
            <v>4242</v>
          </cell>
          <cell r="L530">
            <v>339.36</v>
          </cell>
          <cell r="M530">
            <v>84.84</v>
          </cell>
          <cell r="N530">
            <v>12.73</v>
          </cell>
          <cell r="O530">
            <v>436.93</v>
          </cell>
          <cell r="P530">
            <v>678.72</v>
          </cell>
          <cell r="Q530">
            <v>339.36</v>
          </cell>
          <cell r="R530">
            <v>16.97</v>
          </cell>
          <cell r="S530">
            <v>29.69</v>
          </cell>
          <cell r="T530">
            <v>1064.74</v>
          </cell>
        </row>
        <row r="531">
          <cell r="A531">
            <v>527</v>
          </cell>
          <cell r="B531" t="str">
            <v>370304198305263525</v>
          </cell>
          <cell r="C531" t="str">
            <v>域城</v>
          </cell>
          <cell r="D531" t="str">
            <v>北域城</v>
          </cell>
          <cell r="E531" t="str">
            <v>蒋群</v>
          </cell>
          <cell r="F531" t="str">
            <v>370304198305263525</v>
          </cell>
          <cell r="G531" t="e">
            <v>#N/A</v>
          </cell>
          <cell r="H531" t="str">
            <v>37030419******3525</v>
          </cell>
          <cell r="I531" t="str">
            <v>新城镇岗位</v>
          </cell>
          <cell r="J531">
            <v>4242</v>
          </cell>
          <cell r="K531">
            <v>4242</v>
          </cell>
          <cell r="L531">
            <v>339.36</v>
          </cell>
          <cell r="M531">
            <v>84.84</v>
          </cell>
          <cell r="N531">
            <v>12.73</v>
          </cell>
          <cell r="O531">
            <v>436.93</v>
          </cell>
          <cell r="P531">
            <v>678.72</v>
          </cell>
          <cell r="Q531">
            <v>339.36</v>
          </cell>
          <cell r="R531">
            <v>16.97</v>
          </cell>
          <cell r="S531">
            <v>29.69</v>
          </cell>
          <cell r="T531">
            <v>1064.74</v>
          </cell>
        </row>
        <row r="532">
          <cell r="A532">
            <v>528</v>
          </cell>
          <cell r="B532" t="str">
            <v>370304197104193116</v>
          </cell>
          <cell r="C532" t="str">
            <v>域城</v>
          </cell>
          <cell r="D532" t="str">
            <v>北域城</v>
          </cell>
          <cell r="E532" t="str">
            <v>周新波</v>
          </cell>
          <cell r="F532" t="str">
            <v>370304197104193116</v>
          </cell>
          <cell r="G532" t="e">
            <v>#N/A</v>
          </cell>
          <cell r="H532" t="str">
            <v>37030419******3116</v>
          </cell>
          <cell r="I532" t="str">
            <v>新城镇岗位</v>
          </cell>
          <cell r="J532">
            <v>4242</v>
          </cell>
          <cell r="K532">
            <v>4242</v>
          </cell>
          <cell r="L532">
            <v>339.36</v>
          </cell>
          <cell r="M532">
            <v>84.84</v>
          </cell>
          <cell r="N532">
            <v>12.73</v>
          </cell>
          <cell r="O532">
            <v>436.93</v>
          </cell>
          <cell r="P532">
            <v>678.72</v>
          </cell>
          <cell r="Q532">
            <v>339.36</v>
          </cell>
          <cell r="R532">
            <v>16.97</v>
          </cell>
          <cell r="S532">
            <v>29.69</v>
          </cell>
          <cell r="T532">
            <v>1064.74</v>
          </cell>
        </row>
        <row r="533">
          <cell r="A533">
            <v>529</v>
          </cell>
          <cell r="B533" t="str">
            <v>37030419760521312X</v>
          </cell>
          <cell r="C533" t="str">
            <v>域城</v>
          </cell>
          <cell r="D533" t="str">
            <v>北域城</v>
          </cell>
          <cell r="E533" t="str">
            <v>刘建华</v>
          </cell>
          <cell r="F533" t="str">
            <v>37030419760521312X</v>
          </cell>
          <cell r="G533" t="e">
            <v>#N/A</v>
          </cell>
          <cell r="H533" t="str">
            <v>37030419******312X</v>
          </cell>
          <cell r="I533" t="str">
            <v>新城镇岗位</v>
          </cell>
          <cell r="J533">
            <v>4242</v>
          </cell>
          <cell r="K533">
            <v>4242</v>
          </cell>
          <cell r="L533">
            <v>339.36</v>
          </cell>
          <cell r="M533">
            <v>84.84</v>
          </cell>
          <cell r="N533">
            <v>12.73</v>
          </cell>
          <cell r="O533">
            <v>436.93</v>
          </cell>
          <cell r="P533">
            <v>678.72</v>
          </cell>
          <cell r="Q533">
            <v>339.36</v>
          </cell>
          <cell r="R533">
            <v>16.97</v>
          </cell>
          <cell r="S533">
            <v>29.69</v>
          </cell>
          <cell r="T533">
            <v>1064.74</v>
          </cell>
        </row>
        <row r="534">
          <cell r="A534">
            <v>530</v>
          </cell>
          <cell r="B534" t="str">
            <v>370302196901052175</v>
          </cell>
          <cell r="C534" t="str">
            <v>域城</v>
          </cell>
          <cell r="D534" t="str">
            <v>颜山国际</v>
          </cell>
          <cell r="E534" t="str">
            <v>孙福生</v>
          </cell>
          <cell r="F534" t="str">
            <v>370302196901052175</v>
          </cell>
          <cell r="G534" t="e">
            <v>#N/A</v>
          </cell>
          <cell r="H534" t="str">
            <v>37030219******2175</v>
          </cell>
          <cell r="I534" t="str">
            <v>新城镇岗位</v>
          </cell>
          <cell r="J534">
            <v>4242</v>
          </cell>
          <cell r="K534">
            <v>4242</v>
          </cell>
          <cell r="L534">
            <v>339.36</v>
          </cell>
          <cell r="M534">
            <v>84.84</v>
          </cell>
          <cell r="N534">
            <v>12.73</v>
          </cell>
          <cell r="O534">
            <v>436.93</v>
          </cell>
          <cell r="P534">
            <v>678.72</v>
          </cell>
          <cell r="Q534">
            <v>339.36</v>
          </cell>
          <cell r="R534">
            <v>16.97</v>
          </cell>
          <cell r="S534">
            <v>29.69</v>
          </cell>
          <cell r="T534">
            <v>1064.74</v>
          </cell>
        </row>
        <row r="535">
          <cell r="A535">
            <v>531</v>
          </cell>
          <cell r="B535" t="str">
            <v>370304198106250027</v>
          </cell>
          <cell r="C535" t="str">
            <v>域城</v>
          </cell>
          <cell r="D535" t="str">
            <v>颜山国际</v>
          </cell>
          <cell r="E535" t="str">
            <v>杨璐</v>
          </cell>
          <cell r="F535" t="str">
            <v>370304198106250027</v>
          </cell>
          <cell r="G535" t="e">
            <v>#N/A</v>
          </cell>
          <cell r="H535" t="str">
            <v>37030419******0027</v>
          </cell>
          <cell r="I535" t="str">
            <v>新城镇岗位</v>
          </cell>
          <cell r="J535">
            <v>4242</v>
          </cell>
          <cell r="K535">
            <v>4242</v>
          </cell>
          <cell r="L535">
            <v>339.36</v>
          </cell>
          <cell r="M535">
            <v>84.84</v>
          </cell>
          <cell r="N535">
            <v>12.73</v>
          </cell>
          <cell r="O535">
            <v>436.93</v>
          </cell>
          <cell r="P535">
            <v>678.72</v>
          </cell>
          <cell r="Q535">
            <v>339.36</v>
          </cell>
          <cell r="R535">
            <v>16.97</v>
          </cell>
          <cell r="S535">
            <v>29.69</v>
          </cell>
          <cell r="T535">
            <v>1064.74</v>
          </cell>
        </row>
        <row r="536">
          <cell r="A536">
            <v>532</v>
          </cell>
          <cell r="B536" t="str">
            <v>370304196903190013</v>
          </cell>
          <cell r="C536" t="str">
            <v>域城</v>
          </cell>
          <cell r="D536" t="str">
            <v>颜山国际</v>
          </cell>
          <cell r="E536" t="str">
            <v>薛海波</v>
          </cell>
          <cell r="F536" t="str">
            <v>370304196903190013</v>
          </cell>
          <cell r="G536" t="e">
            <v>#N/A</v>
          </cell>
          <cell r="H536" t="str">
            <v>37030419******0013</v>
          </cell>
          <cell r="I536" t="str">
            <v>新城镇岗位</v>
          </cell>
          <cell r="J536">
            <v>4242</v>
          </cell>
          <cell r="K536">
            <v>4242</v>
          </cell>
          <cell r="L536">
            <v>339.36</v>
          </cell>
          <cell r="M536">
            <v>84.84</v>
          </cell>
          <cell r="N536">
            <v>12.73</v>
          </cell>
          <cell r="O536">
            <v>436.93</v>
          </cell>
          <cell r="P536">
            <v>678.72</v>
          </cell>
          <cell r="Q536">
            <v>339.36</v>
          </cell>
          <cell r="R536">
            <v>16.97</v>
          </cell>
          <cell r="S536">
            <v>29.69</v>
          </cell>
          <cell r="T536">
            <v>1064.74</v>
          </cell>
        </row>
        <row r="537">
          <cell r="A537">
            <v>533</v>
          </cell>
          <cell r="B537" t="str">
            <v>370304197507161944</v>
          </cell>
          <cell r="C537" t="str">
            <v>域城</v>
          </cell>
          <cell r="D537" t="str">
            <v>颜山国际</v>
          </cell>
          <cell r="E537" t="str">
            <v>李洪辉</v>
          </cell>
          <cell r="F537" t="str">
            <v>370304197507161944</v>
          </cell>
          <cell r="G537" t="e">
            <v>#N/A</v>
          </cell>
          <cell r="H537" t="str">
            <v>37030419******1944</v>
          </cell>
          <cell r="I537" t="str">
            <v>新城镇岗位</v>
          </cell>
          <cell r="J537">
            <v>4242</v>
          </cell>
          <cell r="K537">
            <v>4242</v>
          </cell>
          <cell r="L537">
            <v>339.36</v>
          </cell>
          <cell r="M537">
            <v>84.84</v>
          </cell>
          <cell r="N537">
            <v>12.73</v>
          </cell>
          <cell r="O537">
            <v>436.93</v>
          </cell>
          <cell r="P537">
            <v>678.72</v>
          </cell>
          <cell r="Q537">
            <v>339.36</v>
          </cell>
          <cell r="R537">
            <v>16.97</v>
          </cell>
          <cell r="S537">
            <v>29.69</v>
          </cell>
          <cell r="T537">
            <v>1064.74</v>
          </cell>
        </row>
        <row r="538">
          <cell r="A538">
            <v>534</v>
          </cell>
          <cell r="B538" t="str">
            <v>370304196901280314</v>
          </cell>
          <cell r="C538" t="str">
            <v>域城</v>
          </cell>
          <cell r="D538" t="str">
            <v>泰和</v>
          </cell>
          <cell r="E538" t="str">
            <v>孙汉民</v>
          </cell>
          <cell r="F538" t="str">
            <v>370304196901280314</v>
          </cell>
          <cell r="G538" t="e">
            <v>#N/A</v>
          </cell>
          <cell r="H538" t="str">
            <v>37030419******0314</v>
          </cell>
          <cell r="I538" t="str">
            <v>新城镇岗位</v>
          </cell>
          <cell r="J538">
            <v>4242</v>
          </cell>
          <cell r="K538">
            <v>4242</v>
          </cell>
          <cell r="L538">
            <v>339.36</v>
          </cell>
          <cell r="M538">
            <v>84.84</v>
          </cell>
          <cell r="N538">
            <v>12.73</v>
          </cell>
          <cell r="O538">
            <v>436.93</v>
          </cell>
          <cell r="P538">
            <v>678.72</v>
          </cell>
          <cell r="Q538">
            <v>339.36</v>
          </cell>
          <cell r="R538">
            <v>16.97</v>
          </cell>
          <cell r="S538">
            <v>29.69</v>
          </cell>
          <cell r="T538">
            <v>1064.74</v>
          </cell>
        </row>
        <row r="539">
          <cell r="A539">
            <v>535</v>
          </cell>
          <cell r="B539" t="str">
            <v>370304197801203527</v>
          </cell>
          <cell r="C539" t="str">
            <v>域城</v>
          </cell>
          <cell r="D539" t="str">
            <v>泰和</v>
          </cell>
          <cell r="E539" t="str">
            <v>王宁</v>
          </cell>
          <cell r="F539" t="str">
            <v>370304197801203527</v>
          </cell>
          <cell r="G539" t="e">
            <v>#N/A</v>
          </cell>
          <cell r="H539" t="str">
            <v>37030419******3527</v>
          </cell>
          <cell r="I539" t="str">
            <v>新城镇岗位</v>
          </cell>
          <cell r="J539">
            <v>4242</v>
          </cell>
          <cell r="K539">
            <v>4242</v>
          </cell>
          <cell r="L539">
            <v>339.36</v>
          </cell>
          <cell r="M539">
            <v>84.84</v>
          </cell>
          <cell r="N539">
            <v>12.73</v>
          </cell>
          <cell r="O539">
            <v>436.93</v>
          </cell>
          <cell r="P539">
            <v>678.72</v>
          </cell>
          <cell r="Q539">
            <v>339.36</v>
          </cell>
          <cell r="R539">
            <v>16.97</v>
          </cell>
          <cell r="S539">
            <v>29.69</v>
          </cell>
          <cell r="T539">
            <v>1064.74</v>
          </cell>
        </row>
        <row r="540">
          <cell r="A540">
            <v>536</v>
          </cell>
          <cell r="B540" t="str">
            <v>370304197711163525</v>
          </cell>
          <cell r="C540" t="str">
            <v>域城</v>
          </cell>
          <cell r="D540" t="str">
            <v>泰和</v>
          </cell>
          <cell r="E540" t="str">
            <v>高红霞</v>
          </cell>
          <cell r="F540" t="str">
            <v>370304197711163525</v>
          </cell>
          <cell r="G540" t="e">
            <v>#N/A</v>
          </cell>
          <cell r="H540" t="str">
            <v>37030419******3525</v>
          </cell>
          <cell r="I540" t="str">
            <v>新城镇岗位</v>
          </cell>
          <cell r="J540">
            <v>4242</v>
          </cell>
          <cell r="K540">
            <v>4242</v>
          </cell>
          <cell r="L540">
            <v>339.36</v>
          </cell>
          <cell r="M540">
            <v>84.84</v>
          </cell>
          <cell r="N540">
            <v>12.73</v>
          </cell>
          <cell r="O540">
            <v>436.93</v>
          </cell>
          <cell r="P540">
            <v>678.72</v>
          </cell>
          <cell r="Q540">
            <v>339.36</v>
          </cell>
          <cell r="R540">
            <v>16.97</v>
          </cell>
          <cell r="S540">
            <v>29.69</v>
          </cell>
          <cell r="T540">
            <v>1064.74</v>
          </cell>
        </row>
        <row r="541">
          <cell r="A541">
            <v>537</v>
          </cell>
          <cell r="B541" t="str">
            <v>370304197008061615</v>
          </cell>
          <cell r="C541" t="str">
            <v>域城</v>
          </cell>
          <cell r="D541" t="str">
            <v>泰和</v>
          </cell>
          <cell r="E541" t="str">
            <v>钱利军</v>
          </cell>
          <cell r="F541" t="str">
            <v>370304197008061615</v>
          </cell>
          <cell r="G541" t="e">
            <v>#N/A</v>
          </cell>
          <cell r="H541" t="str">
            <v>37030419******1615</v>
          </cell>
          <cell r="I541" t="str">
            <v>新城镇岗位</v>
          </cell>
          <cell r="J541">
            <v>4242</v>
          </cell>
          <cell r="K541">
            <v>4242</v>
          </cell>
          <cell r="L541">
            <v>339.36</v>
          </cell>
          <cell r="M541">
            <v>84.84</v>
          </cell>
          <cell r="N541">
            <v>12.73</v>
          </cell>
          <cell r="O541">
            <v>436.93</v>
          </cell>
          <cell r="P541">
            <v>678.72</v>
          </cell>
          <cell r="Q541">
            <v>339.36</v>
          </cell>
          <cell r="R541">
            <v>16.97</v>
          </cell>
          <cell r="S541">
            <v>29.69</v>
          </cell>
          <cell r="T541">
            <v>1064.74</v>
          </cell>
        </row>
        <row r="542">
          <cell r="A542">
            <v>538</v>
          </cell>
          <cell r="B542" t="str">
            <v>370304197701150640</v>
          </cell>
          <cell r="C542" t="str">
            <v>域城</v>
          </cell>
          <cell r="D542" t="str">
            <v>泰和</v>
          </cell>
          <cell r="E542" t="str">
            <v>王莉莉</v>
          </cell>
          <cell r="F542" t="str">
            <v>370304197701150640</v>
          </cell>
          <cell r="G542" t="e">
            <v>#N/A</v>
          </cell>
          <cell r="H542" t="str">
            <v>37030419******0640</v>
          </cell>
          <cell r="I542" t="str">
            <v>新城镇岗位</v>
          </cell>
          <cell r="J542">
            <v>4242</v>
          </cell>
          <cell r="K542">
            <v>4242</v>
          </cell>
          <cell r="L542">
            <v>339.36</v>
          </cell>
          <cell r="M542">
            <v>84.84</v>
          </cell>
          <cell r="N542">
            <v>12.73</v>
          </cell>
          <cell r="O542">
            <v>436.93</v>
          </cell>
          <cell r="P542">
            <v>678.72</v>
          </cell>
          <cell r="Q542">
            <v>339.36</v>
          </cell>
          <cell r="R542">
            <v>16.97</v>
          </cell>
          <cell r="S542">
            <v>29.69</v>
          </cell>
          <cell r="T542">
            <v>1064.74</v>
          </cell>
        </row>
        <row r="543">
          <cell r="A543">
            <v>539</v>
          </cell>
          <cell r="B543" t="str">
            <v>370304196802031611</v>
          </cell>
          <cell r="C543" t="str">
            <v>域城</v>
          </cell>
          <cell r="D543" t="str">
            <v>泰和</v>
          </cell>
          <cell r="E543" t="str">
            <v>路玉君</v>
          </cell>
          <cell r="F543" t="str">
            <v>370304196802031611</v>
          </cell>
          <cell r="G543" t="e">
            <v>#N/A</v>
          </cell>
          <cell r="H543" t="str">
            <v>37030419******1611</v>
          </cell>
          <cell r="I543" t="str">
            <v>新城镇岗位</v>
          </cell>
          <cell r="J543">
            <v>4242</v>
          </cell>
          <cell r="K543">
            <v>4242</v>
          </cell>
          <cell r="L543">
            <v>339.36</v>
          </cell>
          <cell r="M543">
            <v>84.84</v>
          </cell>
          <cell r="N543">
            <v>12.73</v>
          </cell>
          <cell r="O543">
            <v>436.93</v>
          </cell>
          <cell r="P543">
            <v>678.72</v>
          </cell>
          <cell r="Q543">
            <v>339.36</v>
          </cell>
          <cell r="R543">
            <v>16.97</v>
          </cell>
          <cell r="S543">
            <v>29.69</v>
          </cell>
          <cell r="T543">
            <v>1064.74</v>
          </cell>
        </row>
        <row r="544">
          <cell r="A544">
            <v>540</v>
          </cell>
          <cell r="B544" t="str">
            <v>370304198206080029</v>
          </cell>
          <cell r="C544" t="str">
            <v>域城</v>
          </cell>
          <cell r="D544" t="str">
            <v>泰和</v>
          </cell>
          <cell r="E544" t="str">
            <v>李静</v>
          </cell>
          <cell r="F544" t="str">
            <v>370304198206080029</v>
          </cell>
          <cell r="G544" t="e">
            <v>#N/A</v>
          </cell>
          <cell r="H544" t="str">
            <v>37030419******0029</v>
          </cell>
          <cell r="I544" t="str">
            <v>新城镇岗位</v>
          </cell>
          <cell r="J544">
            <v>4242</v>
          </cell>
          <cell r="K544">
            <v>4242</v>
          </cell>
          <cell r="L544">
            <v>339.36</v>
          </cell>
          <cell r="M544">
            <v>84.84</v>
          </cell>
          <cell r="N544">
            <v>12.73</v>
          </cell>
          <cell r="O544">
            <v>436.93</v>
          </cell>
          <cell r="P544">
            <v>678.72</v>
          </cell>
          <cell r="Q544">
            <v>339.36</v>
          </cell>
          <cell r="R544">
            <v>16.97</v>
          </cell>
          <cell r="S544">
            <v>29.69</v>
          </cell>
          <cell r="T544">
            <v>1064.74</v>
          </cell>
        </row>
        <row r="545">
          <cell r="A545">
            <v>541</v>
          </cell>
          <cell r="B545" t="str">
            <v>370304197706192727</v>
          </cell>
          <cell r="C545" t="str">
            <v>域城</v>
          </cell>
          <cell r="D545" t="str">
            <v>泰和</v>
          </cell>
          <cell r="E545" t="str">
            <v>韩艳玲</v>
          </cell>
          <cell r="F545" t="str">
            <v>370304197706192727</v>
          </cell>
          <cell r="G545" t="e">
            <v>#N/A</v>
          </cell>
          <cell r="H545" t="str">
            <v>37030419******2727</v>
          </cell>
          <cell r="I545" t="str">
            <v>新城镇岗位</v>
          </cell>
          <cell r="J545">
            <v>4242</v>
          </cell>
          <cell r="K545">
            <v>4242</v>
          </cell>
          <cell r="L545">
            <v>339.36</v>
          </cell>
          <cell r="M545">
            <v>84.84</v>
          </cell>
          <cell r="N545">
            <v>12.73</v>
          </cell>
          <cell r="O545">
            <v>436.93</v>
          </cell>
          <cell r="P545">
            <v>678.72</v>
          </cell>
          <cell r="Q545">
            <v>339.36</v>
          </cell>
          <cell r="R545">
            <v>16.97</v>
          </cell>
          <cell r="S545">
            <v>29.69</v>
          </cell>
          <cell r="T545">
            <v>1064.74</v>
          </cell>
        </row>
        <row r="546">
          <cell r="A546">
            <v>542</v>
          </cell>
          <cell r="B546" t="str">
            <v>370304198109136561</v>
          </cell>
          <cell r="C546" t="str">
            <v>域城</v>
          </cell>
          <cell r="D546" t="str">
            <v>蕉庄</v>
          </cell>
          <cell r="E546" t="str">
            <v>孙青云</v>
          </cell>
          <cell r="F546" t="str">
            <v>370304198109136561</v>
          </cell>
          <cell r="G546" t="e">
            <v>#N/A</v>
          </cell>
          <cell r="H546" t="str">
            <v>37030419******6561</v>
          </cell>
          <cell r="I546" t="str">
            <v>新城镇岗位</v>
          </cell>
          <cell r="J546">
            <v>4242</v>
          </cell>
          <cell r="K546">
            <v>4242</v>
          </cell>
          <cell r="L546">
            <v>339.36</v>
          </cell>
          <cell r="M546">
            <v>84.84</v>
          </cell>
          <cell r="N546">
            <v>12.73</v>
          </cell>
          <cell r="O546">
            <v>436.93</v>
          </cell>
          <cell r="P546">
            <v>678.72</v>
          </cell>
          <cell r="Q546">
            <v>339.36</v>
          </cell>
          <cell r="R546">
            <v>16.97</v>
          </cell>
          <cell r="S546">
            <v>29.69</v>
          </cell>
          <cell r="T546">
            <v>1064.74</v>
          </cell>
        </row>
        <row r="547">
          <cell r="A547">
            <v>543</v>
          </cell>
          <cell r="B547" t="str">
            <v>370304197705113126</v>
          </cell>
          <cell r="C547" t="str">
            <v>域城</v>
          </cell>
          <cell r="D547" t="str">
            <v>蕉庄</v>
          </cell>
          <cell r="E547" t="str">
            <v>高荣</v>
          </cell>
          <cell r="F547" t="str">
            <v>370304197705113126</v>
          </cell>
          <cell r="G547" t="e">
            <v>#N/A</v>
          </cell>
          <cell r="H547" t="str">
            <v>37030419******3126</v>
          </cell>
          <cell r="I547" t="str">
            <v>新城镇岗位</v>
          </cell>
          <cell r="J547">
            <v>4242</v>
          </cell>
          <cell r="K547">
            <v>4242</v>
          </cell>
          <cell r="L547">
            <v>339.36</v>
          </cell>
          <cell r="M547">
            <v>84.84</v>
          </cell>
          <cell r="N547">
            <v>12.73</v>
          </cell>
          <cell r="O547">
            <v>436.93</v>
          </cell>
          <cell r="P547">
            <v>678.72</v>
          </cell>
          <cell r="Q547">
            <v>339.36</v>
          </cell>
          <cell r="R547">
            <v>16.97</v>
          </cell>
          <cell r="S547">
            <v>29.69</v>
          </cell>
          <cell r="T547">
            <v>1064.74</v>
          </cell>
        </row>
        <row r="548">
          <cell r="A548">
            <v>544</v>
          </cell>
          <cell r="B548" t="str">
            <v>370304197906016541</v>
          </cell>
          <cell r="C548" t="str">
            <v>域城</v>
          </cell>
          <cell r="D548" t="str">
            <v>蕉庄</v>
          </cell>
          <cell r="E548" t="str">
            <v>孙海杰</v>
          </cell>
          <cell r="F548" t="str">
            <v>370304197906016541</v>
          </cell>
          <cell r="G548" t="e">
            <v>#N/A</v>
          </cell>
          <cell r="H548" t="str">
            <v>37030419******6541</v>
          </cell>
          <cell r="I548" t="str">
            <v>新城镇岗位</v>
          </cell>
          <cell r="J548">
            <v>4242</v>
          </cell>
          <cell r="K548">
            <v>4242</v>
          </cell>
          <cell r="L548">
            <v>339.36</v>
          </cell>
          <cell r="M548">
            <v>84.84</v>
          </cell>
          <cell r="N548">
            <v>12.73</v>
          </cell>
          <cell r="O548">
            <v>436.93</v>
          </cell>
          <cell r="P548">
            <v>678.72</v>
          </cell>
          <cell r="Q548">
            <v>339.36</v>
          </cell>
          <cell r="R548">
            <v>16.97</v>
          </cell>
          <cell r="S548">
            <v>29.69</v>
          </cell>
          <cell r="T548">
            <v>1064.74</v>
          </cell>
        </row>
        <row r="549">
          <cell r="A549">
            <v>545</v>
          </cell>
          <cell r="B549" t="str">
            <v>370304196907236517</v>
          </cell>
          <cell r="C549" t="str">
            <v>域城</v>
          </cell>
          <cell r="D549" t="str">
            <v>岜山</v>
          </cell>
          <cell r="E549" t="str">
            <v>陈敬文</v>
          </cell>
          <cell r="F549" t="str">
            <v>370304196907236517</v>
          </cell>
          <cell r="G549" t="e">
            <v>#N/A</v>
          </cell>
          <cell r="H549" t="str">
            <v>37030419******6517</v>
          </cell>
          <cell r="I549" t="str">
            <v>新城镇岗位</v>
          </cell>
          <cell r="J549">
            <v>4242</v>
          </cell>
          <cell r="K549">
            <v>4242</v>
          </cell>
          <cell r="L549">
            <v>339.36</v>
          </cell>
          <cell r="M549">
            <v>84.84</v>
          </cell>
          <cell r="N549">
            <v>12.73</v>
          </cell>
          <cell r="O549">
            <v>436.93</v>
          </cell>
          <cell r="P549">
            <v>678.72</v>
          </cell>
          <cell r="Q549">
            <v>339.36</v>
          </cell>
          <cell r="R549">
            <v>16.97</v>
          </cell>
          <cell r="S549">
            <v>29.69</v>
          </cell>
          <cell r="T549">
            <v>1064.74</v>
          </cell>
        </row>
        <row r="550">
          <cell r="A550">
            <v>546</v>
          </cell>
          <cell r="B550" t="str">
            <v>37030419660121311X</v>
          </cell>
          <cell r="C550" t="str">
            <v>域城</v>
          </cell>
          <cell r="D550" t="str">
            <v>东域城</v>
          </cell>
          <cell r="E550" t="str">
            <v>崔德印</v>
          </cell>
          <cell r="F550" t="str">
            <v>37030419660121311X</v>
          </cell>
          <cell r="G550" t="e">
            <v>#N/A</v>
          </cell>
          <cell r="H550" t="str">
            <v>37030419******311X</v>
          </cell>
          <cell r="I550" t="str">
            <v>新城镇岗位</v>
          </cell>
          <cell r="J550">
            <v>4242</v>
          </cell>
          <cell r="K550">
            <v>4242</v>
          </cell>
          <cell r="L550">
            <v>339.36</v>
          </cell>
          <cell r="M550">
            <v>84.84</v>
          </cell>
          <cell r="N550">
            <v>12.73</v>
          </cell>
          <cell r="O550">
            <v>436.93</v>
          </cell>
          <cell r="P550">
            <v>678.72</v>
          </cell>
          <cell r="Q550">
            <v>339.36</v>
          </cell>
          <cell r="R550">
            <v>16.97</v>
          </cell>
          <cell r="S550">
            <v>29.69</v>
          </cell>
          <cell r="T550">
            <v>1064.74</v>
          </cell>
        </row>
        <row r="551">
          <cell r="A551">
            <v>547</v>
          </cell>
          <cell r="B551" t="str">
            <v>370304197610092721</v>
          </cell>
          <cell r="C551" t="str">
            <v>域城</v>
          </cell>
          <cell r="D551" t="str">
            <v>东域城</v>
          </cell>
          <cell r="E551" t="str">
            <v>刘燕</v>
          </cell>
          <cell r="F551" t="str">
            <v>370304197610092721</v>
          </cell>
          <cell r="G551" t="e">
            <v>#N/A</v>
          </cell>
          <cell r="H551" t="str">
            <v>37030419******2721</v>
          </cell>
          <cell r="I551" t="str">
            <v>新城镇岗位</v>
          </cell>
          <cell r="J551">
            <v>4242</v>
          </cell>
          <cell r="K551">
            <v>4242</v>
          </cell>
          <cell r="L551">
            <v>339.36</v>
          </cell>
          <cell r="M551">
            <v>84.84</v>
          </cell>
          <cell r="N551">
            <v>12.73</v>
          </cell>
          <cell r="O551">
            <v>436.93</v>
          </cell>
          <cell r="P551">
            <v>678.72</v>
          </cell>
          <cell r="Q551">
            <v>339.36</v>
          </cell>
          <cell r="R551">
            <v>16.97</v>
          </cell>
          <cell r="S551">
            <v>29.69</v>
          </cell>
          <cell r="T551">
            <v>1064.74</v>
          </cell>
        </row>
        <row r="552">
          <cell r="A552">
            <v>548</v>
          </cell>
          <cell r="B552" t="str">
            <v>370304196902183153</v>
          </cell>
          <cell r="C552" t="str">
            <v>域城</v>
          </cell>
          <cell r="D552" t="str">
            <v>东域城</v>
          </cell>
          <cell r="E552" t="str">
            <v>宋本军</v>
          </cell>
          <cell r="F552" t="str">
            <v>370304196902183153</v>
          </cell>
          <cell r="G552" t="e">
            <v>#N/A</v>
          </cell>
          <cell r="H552" t="str">
            <v>37030419******3153</v>
          </cell>
          <cell r="I552" t="str">
            <v>新城镇岗位</v>
          </cell>
          <cell r="J552">
            <v>4242</v>
          </cell>
          <cell r="K552">
            <v>4242</v>
          </cell>
          <cell r="L552">
            <v>339.36</v>
          </cell>
          <cell r="M552">
            <v>84.84</v>
          </cell>
          <cell r="N552">
            <v>12.73</v>
          </cell>
          <cell r="O552">
            <v>436.93</v>
          </cell>
          <cell r="P552">
            <v>678.72</v>
          </cell>
          <cell r="Q552">
            <v>339.36</v>
          </cell>
          <cell r="R552">
            <v>16.97</v>
          </cell>
          <cell r="S552">
            <v>29.69</v>
          </cell>
          <cell r="T552">
            <v>1064.74</v>
          </cell>
        </row>
        <row r="553">
          <cell r="A553">
            <v>549</v>
          </cell>
          <cell r="B553" t="str">
            <v>370304197210303112</v>
          </cell>
          <cell r="C553" t="str">
            <v>域城</v>
          </cell>
          <cell r="D553" t="str">
            <v>东域城</v>
          </cell>
          <cell r="E553" t="str">
            <v>刘民</v>
          </cell>
          <cell r="F553" t="str">
            <v>370304197210303112</v>
          </cell>
          <cell r="G553" t="e">
            <v>#N/A</v>
          </cell>
          <cell r="H553" t="str">
            <v>37030419******3112</v>
          </cell>
          <cell r="I553" t="str">
            <v>新城镇岗位</v>
          </cell>
          <cell r="J553">
            <v>4242</v>
          </cell>
          <cell r="K553">
            <v>4242</v>
          </cell>
          <cell r="L553">
            <v>339.36</v>
          </cell>
          <cell r="M553">
            <v>84.84</v>
          </cell>
          <cell r="N553">
            <v>12.73</v>
          </cell>
          <cell r="O553">
            <v>436.93</v>
          </cell>
          <cell r="P553">
            <v>678.72</v>
          </cell>
          <cell r="Q553">
            <v>339.36</v>
          </cell>
          <cell r="R553">
            <v>16.97</v>
          </cell>
          <cell r="S553">
            <v>29.69</v>
          </cell>
          <cell r="T553">
            <v>1064.74</v>
          </cell>
        </row>
        <row r="554">
          <cell r="A554">
            <v>550</v>
          </cell>
          <cell r="B554" t="str">
            <v>370304197701136849</v>
          </cell>
          <cell r="C554" t="str">
            <v>域城</v>
          </cell>
          <cell r="D554" t="str">
            <v>南域城</v>
          </cell>
          <cell r="E554" t="str">
            <v>高红芹</v>
          </cell>
          <cell r="F554" t="str">
            <v>370304197701136849</v>
          </cell>
          <cell r="G554" t="e">
            <v>#N/A</v>
          </cell>
          <cell r="H554" t="str">
            <v>37030419******6849</v>
          </cell>
          <cell r="I554" t="str">
            <v>新城镇岗位</v>
          </cell>
          <cell r="J554">
            <v>4242</v>
          </cell>
          <cell r="K554">
            <v>4242</v>
          </cell>
          <cell r="L554">
            <v>339.36</v>
          </cell>
          <cell r="M554">
            <v>84.84</v>
          </cell>
          <cell r="N554">
            <v>12.73</v>
          </cell>
          <cell r="O554">
            <v>436.93</v>
          </cell>
          <cell r="P554">
            <v>678.72</v>
          </cell>
          <cell r="Q554">
            <v>339.36</v>
          </cell>
          <cell r="R554">
            <v>16.97</v>
          </cell>
          <cell r="S554">
            <v>29.69</v>
          </cell>
          <cell r="T554">
            <v>1064.74</v>
          </cell>
        </row>
        <row r="555">
          <cell r="A555">
            <v>551</v>
          </cell>
          <cell r="B555" t="str">
            <v>370304197808156823</v>
          </cell>
          <cell r="C555" t="str">
            <v>域城</v>
          </cell>
          <cell r="D555" t="str">
            <v>南域城</v>
          </cell>
          <cell r="E555" t="str">
            <v>刘新美</v>
          </cell>
          <cell r="F555" t="str">
            <v>370304197808156823</v>
          </cell>
          <cell r="G555" t="e">
            <v>#N/A</v>
          </cell>
          <cell r="H555" t="str">
            <v>37030419******6823</v>
          </cell>
          <cell r="I555" t="str">
            <v>新城镇岗位</v>
          </cell>
          <cell r="J555">
            <v>4242</v>
          </cell>
          <cell r="K555">
            <v>4242</v>
          </cell>
          <cell r="L555">
            <v>339.36</v>
          </cell>
          <cell r="M555">
            <v>84.84</v>
          </cell>
          <cell r="N555">
            <v>12.73</v>
          </cell>
          <cell r="O555">
            <v>436.93</v>
          </cell>
          <cell r="P555">
            <v>678.72</v>
          </cell>
          <cell r="Q555">
            <v>339.36</v>
          </cell>
          <cell r="R555">
            <v>16.97</v>
          </cell>
          <cell r="S555">
            <v>29.69</v>
          </cell>
          <cell r="T555">
            <v>1064.74</v>
          </cell>
        </row>
        <row r="556">
          <cell r="A556">
            <v>552</v>
          </cell>
          <cell r="B556" t="str">
            <v>370304198204266524</v>
          </cell>
          <cell r="C556" t="str">
            <v>域城</v>
          </cell>
          <cell r="D556" t="str">
            <v>柳域社区</v>
          </cell>
          <cell r="E556" t="str">
            <v>王宁</v>
          </cell>
          <cell r="F556" t="str">
            <v>370304198204266524</v>
          </cell>
          <cell r="G556" t="e">
            <v>#N/A</v>
          </cell>
          <cell r="H556" t="str">
            <v>37030419******6524</v>
          </cell>
          <cell r="I556" t="str">
            <v>新城镇岗位</v>
          </cell>
          <cell r="J556">
            <v>4242</v>
          </cell>
          <cell r="K556">
            <v>4242</v>
          </cell>
          <cell r="L556">
            <v>339.36</v>
          </cell>
          <cell r="M556">
            <v>84.84</v>
          </cell>
          <cell r="N556">
            <v>12.73</v>
          </cell>
          <cell r="O556">
            <v>436.93</v>
          </cell>
          <cell r="P556">
            <v>678.72</v>
          </cell>
          <cell r="Q556">
            <v>339.36</v>
          </cell>
          <cell r="R556">
            <v>16.97</v>
          </cell>
          <cell r="S556">
            <v>29.69</v>
          </cell>
          <cell r="T556">
            <v>1064.74</v>
          </cell>
        </row>
        <row r="557">
          <cell r="A557">
            <v>553</v>
          </cell>
          <cell r="B557" t="str">
            <v>370304197907212229</v>
          </cell>
          <cell r="C557" t="str">
            <v>域城</v>
          </cell>
          <cell r="D557" t="str">
            <v>柳域社区</v>
          </cell>
          <cell r="E557" t="str">
            <v>于兵</v>
          </cell>
          <cell r="F557" t="str">
            <v>370304197907212229</v>
          </cell>
          <cell r="G557" t="e">
            <v>#N/A</v>
          </cell>
          <cell r="H557" t="str">
            <v>37030419******2229</v>
          </cell>
          <cell r="I557" t="str">
            <v>新城镇岗位</v>
          </cell>
          <cell r="J557">
            <v>4242</v>
          </cell>
          <cell r="K557">
            <v>4242</v>
          </cell>
          <cell r="L557">
            <v>339.36</v>
          </cell>
          <cell r="M557">
            <v>84.84</v>
          </cell>
          <cell r="N557">
            <v>12.73</v>
          </cell>
          <cell r="O557">
            <v>436.93</v>
          </cell>
          <cell r="P557">
            <v>678.72</v>
          </cell>
          <cell r="Q557">
            <v>339.36</v>
          </cell>
          <cell r="R557">
            <v>16.97</v>
          </cell>
          <cell r="S557">
            <v>29.69</v>
          </cell>
          <cell r="T557">
            <v>1064.74</v>
          </cell>
        </row>
        <row r="558">
          <cell r="A558">
            <v>554</v>
          </cell>
          <cell r="B558" t="str">
            <v>370304197505176843</v>
          </cell>
          <cell r="C558" t="str">
            <v>域城</v>
          </cell>
          <cell r="D558" t="str">
            <v>柳域社区</v>
          </cell>
          <cell r="E558" t="str">
            <v>魏玲</v>
          </cell>
          <cell r="F558" t="str">
            <v>370304197505176843</v>
          </cell>
          <cell r="G558" t="e">
            <v>#N/A</v>
          </cell>
          <cell r="H558" t="str">
            <v>37030419******6843</v>
          </cell>
          <cell r="I558" t="str">
            <v>新城镇岗位</v>
          </cell>
          <cell r="J558">
            <v>4242</v>
          </cell>
          <cell r="K558">
            <v>4242</v>
          </cell>
          <cell r="L558">
            <v>339.36</v>
          </cell>
          <cell r="M558">
            <v>84.84</v>
          </cell>
          <cell r="N558">
            <v>12.73</v>
          </cell>
          <cell r="O558">
            <v>436.93</v>
          </cell>
          <cell r="P558">
            <v>678.72</v>
          </cell>
          <cell r="Q558">
            <v>339.36</v>
          </cell>
          <cell r="R558">
            <v>16.97</v>
          </cell>
          <cell r="S558">
            <v>29.69</v>
          </cell>
          <cell r="T558">
            <v>1064.74</v>
          </cell>
        </row>
        <row r="559">
          <cell r="A559">
            <v>555</v>
          </cell>
          <cell r="B559" t="str">
            <v>370304197205114413</v>
          </cell>
          <cell r="C559" t="str">
            <v>域城</v>
          </cell>
          <cell r="D559" t="str">
            <v>柳域社区</v>
          </cell>
          <cell r="E559" t="str">
            <v>燕杰</v>
          </cell>
          <cell r="F559" t="str">
            <v>370304197205114413</v>
          </cell>
          <cell r="G559" t="e">
            <v>#N/A</v>
          </cell>
          <cell r="H559" t="str">
            <v>37030419******4413</v>
          </cell>
          <cell r="I559" t="str">
            <v>新城镇岗位</v>
          </cell>
          <cell r="J559">
            <v>4242</v>
          </cell>
          <cell r="K559">
            <v>4242</v>
          </cell>
          <cell r="L559">
            <v>339.36</v>
          </cell>
          <cell r="M559">
            <v>84.84</v>
          </cell>
          <cell r="N559">
            <v>12.73</v>
          </cell>
          <cell r="O559">
            <v>436.93</v>
          </cell>
          <cell r="P559">
            <v>678.72</v>
          </cell>
          <cell r="Q559">
            <v>339.36</v>
          </cell>
          <cell r="R559">
            <v>16.97</v>
          </cell>
          <cell r="S559">
            <v>29.69</v>
          </cell>
          <cell r="T559">
            <v>1064.74</v>
          </cell>
        </row>
        <row r="560">
          <cell r="A560">
            <v>556</v>
          </cell>
          <cell r="B560" t="str">
            <v>370304197608043525</v>
          </cell>
          <cell r="C560" t="str">
            <v>域城</v>
          </cell>
          <cell r="D560" t="str">
            <v>房家</v>
          </cell>
          <cell r="E560" t="str">
            <v>  高延蕾</v>
          </cell>
          <cell r="F560" t="str">
            <v>370304197608043525</v>
          </cell>
          <cell r="G560" t="e">
            <v>#N/A</v>
          </cell>
          <cell r="H560" t="str">
            <v>37030419******3525</v>
          </cell>
          <cell r="I560" t="str">
            <v>新城镇岗位</v>
          </cell>
          <cell r="J560">
            <v>4242</v>
          </cell>
          <cell r="K560">
            <v>4242</v>
          </cell>
          <cell r="L560">
            <v>339.36</v>
          </cell>
          <cell r="M560">
            <v>84.84</v>
          </cell>
          <cell r="N560">
            <v>12.73</v>
          </cell>
          <cell r="O560">
            <v>436.93</v>
          </cell>
          <cell r="P560">
            <v>678.72</v>
          </cell>
          <cell r="Q560">
            <v>339.36</v>
          </cell>
          <cell r="R560">
            <v>16.97</v>
          </cell>
          <cell r="S560">
            <v>29.69</v>
          </cell>
          <cell r="T560">
            <v>1064.74</v>
          </cell>
        </row>
        <row r="561">
          <cell r="A561">
            <v>557</v>
          </cell>
          <cell r="B561" t="str">
            <v>370304197202233513</v>
          </cell>
          <cell r="C561" t="str">
            <v>域城</v>
          </cell>
          <cell r="D561" t="str">
            <v>伊家楼</v>
          </cell>
          <cell r="E561" t="str">
            <v>冯建</v>
          </cell>
          <cell r="F561" t="str">
            <v>370304197202233513</v>
          </cell>
          <cell r="G561" t="e">
            <v>#N/A</v>
          </cell>
          <cell r="H561" t="str">
            <v>37030419******3513</v>
          </cell>
          <cell r="I561" t="str">
            <v>新城镇岗位</v>
          </cell>
          <cell r="J561">
            <v>4242</v>
          </cell>
          <cell r="K561">
            <v>4242</v>
          </cell>
          <cell r="L561">
            <v>339.36</v>
          </cell>
          <cell r="M561">
            <v>84.84</v>
          </cell>
          <cell r="N561">
            <v>12.73</v>
          </cell>
          <cell r="O561">
            <v>436.93</v>
          </cell>
          <cell r="P561">
            <v>678.72</v>
          </cell>
          <cell r="Q561">
            <v>339.36</v>
          </cell>
          <cell r="R561">
            <v>16.97</v>
          </cell>
          <cell r="S561">
            <v>29.69</v>
          </cell>
          <cell r="T561">
            <v>1064.74</v>
          </cell>
        </row>
        <row r="562">
          <cell r="A562">
            <v>558</v>
          </cell>
          <cell r="B562" t="str">
            <v>370304196903283519</v>
          </cell>
          <cell r="C562" t="str">
            <v>域城</v>
          </cell>
          <cell r="D562" t="str">
            <v>伊家楼</v>
          </cell>
          <cell r="E562" t="str">
            <v>伊胜刚</v>
          </cell>
          <cell r="F562" t="str">
            <v>370304196903283519</v>
          </cell>
          <cell r="G562" t="e">
            <v>#N/A</v>
          </cell>
          <cell r="H562" t="str">
            <v>37030419******3519</v>
          </cell>
          <cell r="I562" t="str">
            <v>新城镇岗位</v>
          </cell>
          <cell r="J562">
            <v>4242</v>
          </cell>
          <cell r="K562">
            <v>4242</v>
          </cell>
          <cell r="L562">
            <v>339.36</v>
          </cell>
          <cell r="M562">
            <v>84.84</v>
          </cell>
          <cell r="N562">
            <v>12.73</v>
          </cell>
          <cell r="O562">
            <v>436.93</v>
          </cell>
          <cell r="P562">
            <v>678.72</v>
          </cell>
          <cell r="Q562">
            <v>339.36</v>
          </cell>
          <cell r="R562">
            <v>16.97</v>
          </cell>
          <cell r="S562">
            <v>29.69</v>
          </cell>
          <cell r="T562">
            <v>1064.74</v>
          </cell>
        </row>
        <row r="563">
          <cell r="A563">
            <v>559</v>
          </cell>
          <cell r="B563" t="str">
            <v>370304197511133524</v>
          </cell>
          <cell r="C563" t="str">
            <v>域城</v>
          </cell>
          <cell r="D563" t="str">
            <v>伊家楼</v>
          </cell>
          <cell r="E563" t="str">
            <v>王芸</v>
          </cell>
          <cell r="F563" t="str">
            <v>370304197511133524</v>
          </cell>
          <cell r="G563" t="e">
            <v>#N/A</v>
          </cell>
          <cell r="H563" t="str">
            <v>37030419******3524</v>
          </cell>
          <cell r="I563" t="str">
            <v>新城镇岗位</v>
          </cell>
          <cell r="J563">
            <v>4242</v>
          </cell>
          <cell r="K563">
            <v>4242</v>
          </cell>
          <cell r="L563">
            <v>339.36</v>
          </cell>
          <cell r="M563">
            <v>84.84</v>
          </cell>
          <cell r="N563">
            <v>12.73</v>
          </cell>
          <cell r="O563">
            <v>436.93</v>
          </cell>
          <cell r="P563">
            <v>678.72</v>
          </cell>
          <cell r="Q563">
            <v>339.36</v>
          </cell>
          <cell r="R563">
            <v>16.97</v>
          </cell>
          <cell r="S563">
            <v>29.69</v>
          </cell>
          <cell r="T563">
            <v>1064.74</v>
          </cell>
        </row>
        <row r="564">
          <cell r="A564">
            <v>560</v>
          </cell>
          <cell r="B564" t="str">
            <v>37030419680404351x</v>
          </cell>
          <cell r="C564" t="str">
            <v>域城</v>
          </cell>
          <cell r="D564" t="str">
            <v>伊家楼</v>
          </cell>
          <cell r="E564" t="str">
            <v>昃连刚</v>
          </cell>
          <cell r="F564" t="str">
            <v>37030419680404351x</v>
          </cell>
          <cell r="G564" t="e">
            <v>#N/A</v>
          </cell>
          <cell r="H564" t="str">
            <v>37030419******351x</v>
          </cell>
          <cell r="I564" t="str">
            <v>新城镇岗位</v>
          </cell>
          <cell r="J564">
            <v>4242</v>
          </cell>
          <cell r="K564">
            <v>4242</v>
          </cell>
          <cell r="L564">
            <v>339.36</v>
          </cell>
          <cell r="M564">
            <v>84.84</v>
          </cell>
          <cell r="N564">
            <v>12.73</v>
          </cell>
          <cell r="O564">
            <v>436.93</v>
          </cell>
          <cell r="P564">
            <v>678.72</v>
          </cell>
          <cell r="Q564">
            <v>339.36</v>
          </cell>
          <cell r="R564">
            <v>16.97</v>
          </cell>
          <cell r="S564">
            <v>29.69</v>
          </cell>
          <cell r="T564">
            <v>1064.74</v>
          </cell>
        </row>
        <row r="565">
          <cell r="A565">
            <v>561</v>
          </cell>
          <cell r="B565" t="str">
            <v>37030419651117353x</v>
          </cell>
          <cell r="C565" t="str">
            <v>域城</v>
          </cell>
          <cell r="D565" t="str">
            <v>伊家楼</v>
          </cell>
          <cell r="E565" t="str">
            <v>王立仓</v>
          </cell>
          <cell r="F565" t="str">
            <v>37030419651117353x</v>
          </cell>
          <cell r="G565" t="e">
            <v>#N/A</v>
          </cell>
          <cell r="H565" t="str">
            <v>37030419******353x</v>
          </cell>
          <cell r="I565" t="str">
            <v>新城镇岗位</v>
          </cell>
          <cell r="J565">
            <v>4242</v>
          </cell>
          <cell r="K565">
            <v>4242</v>
          </cell>
          <cell r="L565">
            <v>339.36</v>
          </cell>
          <cell r="M565">
            <v>84.84</v>
          </cell>
          <cell r="N565">
            <v>12.73</v>
          </cell>
          <cell r="O565">
            <v>436.93</v>
          </cell>
          <cell r="P565">
            <v>678.72</v>
          </cell>
          <cell r="Q565">
            <v>339.36</v>
          </cell>
          <cell r="R565">
            <v>16.97</v>
          </cell>
          <cell r="S565">
            <v>29.69</v>
          </cell>
          <cell r="T565">
            <v>1064.74</v>
          </cell>
        </row>
        <row r="566">
          <cell r="A566">
            <v>562</v>
          </cell>
          <cell r="B566" t="str">
            <v>370304196802193514</v>
          </cell>
          <cell r="C566" t="str">
            <v>域城</v>
          </cell>
          <cell r="D566" t="str">
            <v>伊家楼</v>
          </cell>
          <cell r="E566" t="str">
            <v>李成</v>
          </cell>
          <cell r="F566" t="str">
            <v>370304196802193514</v>
          </cell>
          <cell r="G566" t="e">
            <v>#N/A</v>
          </cell>
          <cell r="H566" t="str">
            <v>37030419******3514</v>
          </cell>
          <cell r="I566" t="str">
            <v>新城镇岗位</v>
          </cell>
          <cell r="J566">
            <v>4242</v>
          </cell>
          <cell r="K566">
            <v>4242</v>
          </cell>
          <cell r="L566">
            <v>339.36</v>
          </cell>
          <cell r="M566">
            <v>84.84</v>
          </cell>
          <cell r="N566">
            <v>12.73</v>
          </cell>
          <cell r="O566">
            <v>436.93</v>
          </cell>
          <cell r="P566">
            <v>678.72</v>
          </cell>
          <cell r="Q566">
            <v>339.36</v>
          </cell>
          <cell r="R566">
            <v>16.97</v>
          </cell>
          <cell r="S566">
            <v>29.69</v>
          </cell>
          <cell r="T566">
            <v>1064.74</v>
          </cell>
        </row>
        <row r="567">
          <cell r="A567">
            <v>563</v>
          </cell>
          <cell r="B567" t="str">
            <v>370304196903273513</v>
          </cell>
          <cell r="C567" t="str">
            <v>域城</v>
          </cell>
          <cell r="D567" t="str">
            <v>伊家楼</v>
          </cell>
          <cell r="E567" t="str">
            <v>王凯</v>
          </cell>
          <cell r="F567" t="str">
            <v>370304196903273513</v>
          </cell>
          <cell r="G567" t="e">
            <v>#N/A</v>
          </cell>
          <cell r="H567" t="str">
            <v>37030419******3513</v>
          </cell>
          <cell r="I567" t="str">
            <v>新城镇岗位</v>
          </cell>
          <cell r="J567">
            <v>4242</v>
          </cell>
          <cell r="K567">
            <v>4242</v>
          </cell>
          <cell r="L567">
            <v>339.36</v>
          </cell>
          <cell r="M567">
            <v>84.84</v>
          </cell>
          <cell r="N567">
            <v>12.73</v>
          </cell>
          <cell r="O567">
            <v>436.93</v>
          </cell>
          <cell r="P567">
            <v>678.72</v>
          </cell>
          <cell r="Q567">
            <v>339.36</v>
          </cell>
          <cell r="R567">
            <v>16.97</v>
          </cell>
          <cell r="S567">
            <v>29.69</v>
          </cell>
          <cell r="T567">
            <v>1064.74</v>
          </cell>
        </row>
        <row r="568">
          <cell r="A568">
            <v>564</v>
          </cell>
          <cell r="B568" t="str">
            <v>370304197712053520</v>
          </cell>
          <cell r="C568" t="str">
            <v>域城</v>
          </cell>
          <cell r="D568" t="str">
            <v>伊家楼</v>
          </cell>
          <cell r="E568" t="str">
            <v>冯艳红</v>
          </cell>
          <cell r="F568" t="str">
            <v>370304197712053520</v>
          </cell>
          <cell r="G568" t="e">
            <v>#N/A</v>
          </cell>
          <cell r="H568" t="str">
            <v>37030419******3520</v>
          </cell>
          <cell r="I568" t="str">
            <v>新城镇岗位</v>
          </cell>
          <cell r="J568">
            <v>4242</v>
          </cell>
          <cell r="K568">
            <v>4242</v>
          </cell>
          <cell r="L568">
            <v>339.36</v>
          </cell>
          <cell r="M568">
            <v>84.84</v>
          </cell>
          <cell r="N568">
            <v>12.73</v>
          </cell>
          <cell r="O568">
            <v>436.93</v>
          </cell>
          <cell r="P568">
            <v>678.72</v>
          </cell>
          <cell r="Q568">
            <v>339.36</v>
          </cell>
          <cell r="R568">
            <v>16.97</v>
          </cell>
          <cell r="S568">
            <v>29.69</v>
          </cell>
          <cell r="T568">
            <v>1064.74</v>
          </cell>
        </row>
        <row r="569">
          <cell r="A569">
            <v>565</v>
          </cell>
          <cell r="B569" t="str">
            <v>370304197608023540</v>
          </cell>
          <cell r="C569" t="str">
            <v>域城</v>
          </cell>
          <cell r="D569" t="str">
            <v>伊家楼</v>
          </cell>
          <cell r="E569" t="str">
            <v>王红波</v>
          </cell>
          <cell r="F569" t="str">
            <v>370304197608023540</v>
          </cell>
          <cell r="G569" t="e">
            <v>#N/A</v>
          </cell>
          <cell r="H569" t="str">
            <v>37030419******3540</v>
          </cell>
          <cell r="I569" t="str">
            <v>新城镇岗位</v>
          </cell>
          <cell r="J569">
            <v>4242</v>
          </cell>
          <cell r="K569">
            <v>4242</v>
          </cell>
          <cell r="L569">
            <v>339.36</v>
          </cell>
          <cell r="M569">
            <v>84.84</v>
          </cell>
          <cell r="N569">
            <v>12.73</v>
          </cell>
          <cell r="O569">
            <v>436.93</v>
          </cell>
          <cell r="P569">
            <v>678.72</v>
          </cell>
          <cell r="Q569">
            <v>339.36</v>
          </cell>
          <cell r="R569">
            <v>16.97</v>
          </cell>
          <cell r="S569">
            <v>29.69</v>
          </cell>
          <cell r="T569">
            <v>1064.74</v>
          </cell>
        </row>
        <row r="570">
          <cell r="A570">
            <v>566</v>
          </cell>
          <cell r="B570" t="str">
            <v>370304197512283129</v>
          </cell>
          <cell r="C570" t="str">
            <v>域城</v>
          </cell>
          <cell r="D570" t="str">
            <v>伊家楼</v>
          </cell>
          <cell r="E570" t="str">
            <v>郇志艳</v>
          </cell>
          <cell r="F570" t="str">
            <v>370304197512283129</v>
          </cell>
          <cell r="G570" t="e">
            <v>#N/A</v>
          </cell>
          <cell r="H570" t="str">
            <v>37030419******3129</v>
          </cell>
          <cell r="I570" t="str">
            <v>新城镇岗位</v>
          </cell>
          <cell r="J570">
            <v>4242</v>
          </cell>
          <cell r="K570">
            <v>4242</v>
          </cell>
          <cell r="L570">
            <v>339.36</v>
          </cell>
          <cell r="M570">
            <v>84.84</v>
          </cell>
          <cell r="N570">
            <v>12.73</v>
          </cell>
          <cell r="O570">
            <v>436.93</v>
          </cell>
          <cell r="P570">
            <v>678.72</v>
          </cell>
          <cell r="Q570">
            <v>339.36</v>
          </cell>
          <cell r="R570">
            <v>16.97</v>
          </cell>
          <cell r="S570">
            <v>29.69</v>
          </cell>
          <cell r="T570">
            <v>1064.74</v>
          </cell>
        </row>
        <row r="571">
          <cell r="A571">
            <v>567</v>
          </cell>
          <cell r="B571" t="str">
            <v>37030419800715622X</v>
          </cell>
          <cell r="C571" t="str">
            <v>域城</v>
          </cell>
          <cell r="D571" t="str">
            <v>阎家楼</v>
          </cell>
          <cell r="E571" t="str">
            <v>周芳</v>
          </cell>
          <cell r="F571" t="str">
            <v>37030419800715622X</v>
          </cell>
          <cell r="G571" t="e">
            <v>#N/A</v>
          </cell>
          <cell r="H571" t="str">
            <v>37030419******622X</v>
          </cell>
          <cell r="I571" t="str">
            <v>新城镇岗位</v>
          </cell>
          <cell r="J571">
            <v>4242</v>
          </cell>
          <cell r="K571">
            <v>4242</v>
          </cell>
          <cell r="L571">
            <v>339.36</v>
          </cell>
          <cell r="M571">
            <v>84.84</v>
          </cell>
          <cell r="N571">
            <v>12.73</v>
          </cell>
          <cell r="O571">
            <v>436.93</v>
          </cell>
          <cell r="P571">
            <v>678.72</v>
          </cell>
          <cell r="Q571">
            <v>339.36</v>
          </cell>
          <cell r="R571">
            <v>16.97</v>
          </cell>
          <cell r="S571">
            <v>29.69</v>
          </cell>
          <cell r="T571">
            <v>1064.74</v>
          </cell>
        </row>
        <row r="572">
          <cell r="A572">
            <v>568</v>
          </cell>
          <cell r="B572" t="str">
            <v>370304198302123543</v>
          </cell>
          <cell r="C572" t="str">
            <v>域城</v>
          </cell>
          <cell r="D572" t="str">
            <v>阎家楼</v>
          </cell>
          <cell r="E572" t="str">
            <v>李红</v>
          </cell>
          <cell r="F572" t="str">
            <v>370304198302123543</v>
          </cell>
          <cell r="G572" t="e">
            <v>#N/A</v>
          </cell>
          <cell r="H572" t="str">
            <v>37030419******3543</v>
          </cell>
          <cell r="I572" t="str">
            <v>新城镇岗位</v>
          </cell>
          <cell r="J572">
            <v>4242</v>
          </cell>
          <cell r="K572">
            <v>4242</v>
          </cell>
          <cell r="L572">
            <v>339.36</v>
          </cell>
          <cell r="M572">
            <v>84.84</v>
          </cell>
          <cell r="N572">
            <v>12.73</v>
          </cell>
          <cell r="O572">
            <v>436.93</v>
          </cell>
          <cell r="P572">
            <v>678.72</v>
          </cell>
          <cell r="Q572">
            <v>339.36</v>
          </cell>
          <cell r="R572">
            <v>16.97</v>
          </cell>
          <cell r="S572">
            <v>29.69</v>
          </cell>
          <cell r="T572">
            <v>1064.74</v>
          </cell>
        </row>
        <row r="573">
          <cell r="A573">
            <v>569</v>
          </cell>
          <cell r="B573" t="str">
            <v>370304196904205512</v>
          </cell>
          <cell r="C573" t="str">
            <v>源泉</v>
          </cell>
          <cell r="D573" t="str">
            <v>源北村</v>
          </cell>
          <cell r="E573" t="str">
            <v>韩克立</v>
          </cell>
          <cell r="F573" t="str">
            <v>370304196904205512</v>
          </cell>
          <cell r="G573" t="e">
            <v>#N/A</v>
          </cell>
          <cell r="H573" t="str">
            <v>37030419******5512</v>
          </cell>
          <cell r="I573" t="str">
            <v>新城镇岗位</v>
          </cell>
          <cell r="J573">
            <v>4242</v>
          </cell>
          <cell r="K573">
            <v>4242</v>
          </cell>
          <cell r="L573">
            <v>339.36</v>
          </cell>
          <cell r="M573">
            <v>84.84</v>
          </cell>
          <cell r="N573">
            <v>12.73</v>
          </cell>
          <cell r="O573">
            <v>436.93</v>
          </cell>
          <cell r="P573">
            <v>678.72</v>
          </cell>
          <cell r="Q573">
            <v>339.36</v>
          </cell>
          <cell r="R573">
            <v>16.97</v>
          </cell>
          <cell r="S573">
            <v>29.69</v>
          </cell>
          <cell r="T573">
            <v>1064.74</v>
          </cell>
        </row>
        <row r="574">
          <cell r="A574">
            <v>570</v>
          </cell>
          <cell r="B574" t="str">
            <v>370304196608205550</v>
          </cell>
          <cell r="C574" t="str">
            <v>源泉</v>
          </cell>
          <cell r="D574" t="str">
            <v>源北村</v>
          </cell>
          <cell r="E574" t="str">
            <v>王京忠</v>
          </cell>
          <cell r="F574" t="str">
            <v>370304196608205550</v>
          </cell>
          <cell r="G574" t="e">
            <v>#N/A</v>
          </cell>
          <cell r="H574" t="str">
            <v>37030419******5550</v>
          </cell>
          <cell r="I574" t="str">
            <v>新城镇岗位</v>
          </cell>
          <cell r="J574">
            <v>4242</v>
          </cell>
          <cell r="K574">
            <v>4242</v>
          </cell>
          <cell r="L574">
            <v>339.36</v>
          </cell>
          <cell r="M574">
            <v>84.84</v>
          </cell>
          <cell r="N574">
            <v>12.73</v>
          </cell>
          <cell r="O574">
            <v>436.93</v>
          </cell>
          <cell r="P574">
            <v>678.72</v>
          </cell>
          <cell r="Q574">
            <v>339.36</v>
          </cell>
          <cell r="R574">
            <v>16.97</v>
          </cell>
          <cell r="S574">
            <v>29.69</v>
          </cell>
          <cell r="T574">
            <v>1064.74</v>
          </cell>
        </row>
        <row r="575">
          <cell r="A575">
            <v>571</v>
          </cell>
          <cell r="B575" t="str">
            <v>370304196608225535</v>
          </cell>
          <cell r="C575" t="str">
            <v>源泉</v>
          </cell>
          <cell r="D575" t="str">
            <v>源北村</v>
          </cell>
          <cell r="E575" t="str">
            <v>王京孝</v>
          </cell>
          <cell r="F575" t="str">
            <v>370304196608225535</v>
          </cell>
          <cell r="G575" t="e">
            <v>#N/A</v>
          </cell>
          <cell r="H575" t="str">
            <v>37030419******5535</v>
          </cell>
          <cell r="I575" t="str">
            <v>新城镇岗位</v>
          </cell>
          <cell r="J575">
            <v>4242</v>
          </cell>
          <cell r="K575">
            <v>4242</v>
          </cell>
          <cell r="L575">
            <v>339.36</v>
          </cell>
          <cell r="M575">
            <v>84.84</v>
          </cell>
          <cell r="N575">
            <v>12.73</v>
          </cell>
          <cell r="O575">
            <v>436.93</v>
          </cell>
          <cell r="P575">
            <v>678.72</v>
          </cell>
          <cell r="Q575">
            <v>339.36</v>
          </cell>
          <cell r="R575">
            <v>16.97</v>
          </cell>
          <cell r="S575">
            <v>29.69</v>
          </cell>
          <cell r="T575">
            <v>1064.74</v>
          </cell>
        </row>
        <row r="576">
          <cell r="A576">
            <v>572</v>
          </cell>
          <cell r="B576" t="str">
            <v>370304198209245546</v>
          </cell>
          <cell r="C576" t="str">
            <v>源泉</v>
          </cell>
          <cell r="D576" t="str">
            <v>源北村</v>
          </cell>
          <cell r="E576" t="str">
            <v>李明</v>
          </cell>
          <cell r="F576" t="str">
            <v>370304198209245546</v>
          </cell>
          <cell r="G576" t="e">
            <v>#N/A</v>
          </cell>
          <cell r="H576" t="str">
            <v>37030419******5546</v>
          </cell>
          <cell r="I576" t="str">
            <v>新城镇岗位</v>
          </cell>
          <cell r="J576">
            <v>4242</v>
          </cell>
          <cell r="K576">
            <v>4242</v>
          </cell>
          <cell r="L576">
            <v>339.36</v>
          </cell>
          <cell r="M576">
            <v>84.84</v>
          </cell>
          <cell r="N576">
            <v>12.73</v>
          </cell>
          <cell r="O576">
            <v>436.93</v>
          </cell>
          <cell r="P576">
            <v>678.72</v>
          </cell>
          <cell r="Q576">
            <v>339.36</v>
          </cell>
          <cell r="R576">
            <v>16.97</v>
          </cell>
          <cell r="S576">
            <v>29.69</v>
          </cell>
          <cell r="T576">
            <v>1064.74</v>
          </cell>
        </row>
        <row r="577">
          <cell r="A577">
            <v>573</v>
          </cell>
          <cell r="B577" t="str">
            <v>370304197108055511</v>
          </cell>
          <cell r="C577" t="str">
            <v>源泉</v>
          </cell>
          <cell r="D577" t="str">
            <v>源北村</v>
          </cell>
          <cell r="E577" t="str">
            <v>吕前</v>
          </cell>
          <cell r="F577" t="str">
            <v>370304197108055511</v>
          </cell>
          <cell r="G577" t="e">
            <v>#N/A</v>
          </cell>
          <cell r="H577" t="str">
            <v>37030419******5511</v>
          </cell>
          <cell r="I577" t="str">
            <v>新城镇岗位</v>
          </cell>
          <cell r="J577">
            <v>4242</v>
          </cell>
          <cell r="K577">
            <v>4242</v>
          </cell>
          <cell r="L577">
            <v>339.36</v>
          </cell>
          <cell r="M577">
            <v>84.84</v>
          </cell>
          <cell r="N577">
            <v>12.73</v>
          </cell>
          <cell r="O577">
            <v>436.93</v>
          </cell>
          <cell r="P577">
            <v>678.72</v>
          </cell>
          <cell r="Q577">
            <v>339.36</v>
          </cell>
          <cell r="R577">
            <v>16.97</v>
          </cell>
          <cell r="S577">
            <v>29.69</v>
          </cell>
          <cell r="T577">
            <v>1064.74</v>
          </cell>
        </row>
        <row r="578">
          <cell r="A578">
            <v>574</v>
          </cell>
          <cell r="B578" t="str">
            <v>370304197504075522</v>
          </cell>
          <cell r="C578" t="str">
            <v>源泉</v>
          </cell>
          <cell r="D578" t="str">
            <v>源北村</v>
          </cell>
          <cell r="E578" t="str">
            <v>岳红玉</v>
          </cell>
          <cell r="F578" t="str">
            <v>370304197504075522</v>
          </cell>
          <cell r="G578" t="e">
            <v>#N/A</v>
          </cell>
          <cell r="H578" t="str">
            <v>37030419******5522</v>
          </cell>
          <cell r="I578" t="str">
            <v>新城镇岗位</v>
          </cell>
          <cell r="J578">
            <v>4242</v>
          </cell>
          <cell r="K578">
            <v>4242</v>
          </cell>
          <cell r="L578">
            <v>339.36</v>
          </cell>
          <cell r="M578">
            <v>84.84</v>
          </cell>
          <cell r="N578">
            <v>12.73</v>
          </cell>
          <cell r="O578">
            <v>436.93</v>
          </cell>
          <cell r="P578">
            <v>678.72</v>
          </cell>
          <cell r="Q578">
            <v>339.36</v>
          </cell>
          <cell r="R578">
            <v>16.97</v>
          </cell>
          <cell r="S578">
            <v>29.69</v>
          </cell>
          <cell r="T578">
            <v>1064.74</v>
          </cell>
        </row>
        <row r="579">
          <cell r="A579">
            <v>575</v>
          </cell>
          <cell r="B579" t="str">
            <v>370302197608145123</v>
          </cell>
          <cell r="C579" t="str">
            <v>源泉</v>
          </cell>
          <cell r="D579" t="str">
            <v>源北村</v>
          </cell>
          <cell r="E579" t="str">
            <v>谭苗</v>
          </cell>
          <cell r="F579" t="str">
            <v>370302197608145123</v>
          </cell>
          <cell r="G579" t="e">
            <v>#N/A</v>
          </cell>
          <cell r="H579" t="str">
            <v>37030219******5123</v>
          </cell>
          <cell r="I579" t="str">
            <v>新城镇岗位</v>
          </cell>
          <cell r="J579">
            <v>4242</v>
          </cell>
          <cell r="K579">
            <v>4242</v>
          </cell>
          <cell r="L579">
            <v>339.36</v>
          </cell>
          <cell r="M579">
            <v>84.84</v>
          </cell>
          <cell r="N579">
            <v>12.73</v>
          </cell>
          <cell r="O579">
            <v>436.93</v>
          </cell>
          <cell r="P579">
            <v>678.72</v>
          </cell>
          <cell r="Q579">
            <v>339.36</v>
          </cell>
          <cell r="R579">
            <v>16.97</v>
          </cell>
          <cell r="S579">
            <v>29.69</v>
          </cell>
          <cell r="T579">
            <v>1064.74</v>
          </cell>
        </row>
        <row r="580">
          <cell r="A580">
            <v>576</v>
          </cell>
          <cell r="B580" t="str">
            <v>370304197012165513</v>
          </cell>
          <cell r="C580" t="str">
            <v>源泉</v>
          </cell>
          <cell r="D580" t="str">
            <v>源东村</v>
          </cell>
          <cell r="E580" t="str">
            <v>赵作亮</v>
          </cell>
          <cell r="F580" t="str">
            <v>370304197012165513</v>
          </cell>
          <cell r="G580" t="e">
            <v>#N/A</v>
          </cell>
          <cell r="H580" t="str">
            <v>37030419******5513</v>
          </cell>
          <cell r="I580" t="str">
            <v>新城镇岗位</v>
          </cell>
          <cell r="J580">
            <v>4242</v>
          </cell>
          <cell r="K580">
            <v>4242</v>
          </cell>
          <cell r="L580">
            <v>339.36</v>
          </cell>
          <cell r="M580">
            <v>84.84</v>
          </cell>
          <cell r="N580">
            <v>12.73</v>
          </cell>
          <cell r="O580">
            <v>436.93</v>
          </cell>
          <cell r="P580">
            <v>678.72</v>
          </cell>
          <cell r="Q580">
            <v>339.36</v>
          </cell>
          <cell r="R580">
            <v>16.97</v>
          </cell>
          <cell r="S580">
            <v>29.69</v>
          </cell>
          <cell r="T580">
            <v>1064.74</v>
          </cell>
        </row>
        <row r="581">
          <cell r="A581">
            <v>577</v>
          </cell>
          <cell r="B581" t="str">
            <v>370304197305025514</v>
          </cell>
          <cell r="C581" t="str">
            <v>源泉</v>
          </cell>
          <cell r="D581" t="str">
            <v>源东村</v>
          </cell>
          <cell r="E581" t="str">
            <v>田兴刚</v>
          </cell>
          <cell r="F581" t="str">
            <v>370304197305025514</v>
          </cell>
          <cell r="G581" t="e">
            <v>#N/A</v>
          </cell>
          <cell r="H581" t="str">
            <v>37030419******5514</v>
          </cell>
          <cell r="I581" t="str">
            <v>新城镇岗位</v>
          </cell>
          <cell r="J581">
            <v>4242</v>
          </cell>
          <cell r="K581">
            <v>4242</v>
          </cell>
          <cell r="L581">
            <v>339.36</v>
          </cell>
          <cell r="M581">
            <v>84.84</v>
          </cell>
          <cell r="N581">
            <v>12.73</v>
          </cell>
          <cell r="O581">
            <v>436.93</v>
          </cell>
          <cell r="P581">
            <v>678.72</v>
          </cell>
          <cell r="Q581">
            <v>339.36</v>
          </cell>
          <cell r="R581">
            <v>16.97</v>
          </cell>
          <cell r="S581">
            <v>29.69</v>
          </cell>
          <cell r="T581">
            <v>1064.74</v>
          </cell>
        </row>
        <row r="582">
          <cell r="A582">
            <v>578</v>
          </cell>
          <cell r="B582" t="str">
            <v>370304197810265527</v>
          </cell>
          <cell r="C582" t="str">
            <v>源泉</v>
          </cell>
          <cell r="D582" t="str">
            <v>源东村</v>
          </cell>
          <cell r="E582" t="str">
            <v>田学峰</v>
          </cell>
          <cell r="F582" t="str">
            <v>370304197810265527</v>
          </cell>
          <cell r="G582" t="e">
            <v>#N/A</v>
          </cell>
          <cell r="H582" t="str">
            <v>37030419******5527</v>
          </cell>
          <cell r="I582" t="str">
            <v>新城镇岗位</v>
          </cell>
          <cell r="J582">
            <v>4242</v>
          </cell>
          <cell r="K582">
            <v>4242</v>
          </cell>
          <cell r="L582">
            <v>339.36</v>
          </cell>
          <cell r="M582">
            <v>84.84</v>
          </cell>
          <cell r="N582">
            <v>12.73</v>
          </cell>
          <cell r="O582">
            <v>436.93</v>
          </cell>
          <cell r="P582">
            <v>678.72</v>
          </cell>
          <cell r="Q582">
            <v>339.36</v>
          </cell>
          <cell r="R582">
            <v>16.97</v>
          </cell>
          <cell r="S582">
            <v>29.69</v>
          </cell>
          <cell r="T582">
            <v>1064.74</v>
          </cell>
        </row>
        <row r="583">
          <cell r="A583">
            <v>579</v>
          </cell>
          <cell r="B583" t="str">
            <v>222424197605066924</v>
          </cell>
          <cell r="C583" t="str">
            <v>源泉</v>
          </cell>
          <cell r="D583" t="str">
            <v>源东村</v>
          </cell>
          <cell r="E583" t="str">
            <v>刘洪伟</v>
          </cell>
          <cell r="F583" t="str">
            <v>222424197605066924</v>
          </cell>
          <cell r="G583" t="e">
            <v>#N/A</v>
          </cell>
          <cell r="H583" t="str">
            <v>22242419******6924</v>
          </cell>
          <cell r="I583" t="str">
            <v>新城镇岗位</v>
          </cell>
          <cell r="J583">
            <v>4242</v>
          </cell>
          <cell r="K583">
            <v>4242</v>
          </cell>
          <cell r="L583">
            <v>339.36</v>
          </cell>
          <cell r="M583">
            <v>84.84</v>
          </cell>
          <cell r="N583">
            <v>12.73</v>
          </cell>
          <cell r="O583">
            <v>436.93</v>
          </cell>
          <cell r="P583">
            <v>678.72</v>
          </cell>
          <cell r="Q583">
            <v>339.36</v>
          </cell>
          <cell r="R583">
            <v>16.97</v>
          </cell>
          <cell r="S583">
            <v>29.69</v>
          </cell>
          <cell r="T583">
            <v>1064.74</v>
          </cell>
        </row>
        <row r="584">
          <cell r="A584">
            <v>580</v>
          </cell>
          <cell r="B584" t="str">
            <v>370304196807075517</v>
          </cell>
          <cell r="C584" t="str">
            <v>源泉</v>
          </cell>
          <cell r="D584" t="str">
            <v>源西村</v>
          </cell>
          <cell r="E584" t="str">
            <v>鹿传忠</v>
          </cell>
          <cell r="F584" t="str">
            <v>370304196807075517</v>
          </cell>
          <cell r="G584" t="e">
            <v>#N/A</v>
          </cell>
          <cell r="H584" t="str">
            <v>37030419******5517</v>
          </cell>
          <cell r="I584" t="str">
            <v>新城镇岗位</v>
          </cell>
          <cell r="J584">
            <v>4242</v>
          </cell>
          <cell r="K584">
            <v>4242</v>
          </cell>
          <cell r="L584">
            <v>339.36</v>
          </cell>
          <cell r="M584">
            <v>84.84</v>
          </cell>
          <cell r="N584">
            <v>12.73</v>
          </cell>
          <cell r="O584">
            <v>436.93</v>
          </cell>
          <cell r="P584">
            <v>678.72</v>
          </cell>
          <cell r="Q584">
            <v>339.36</v>
          </cell>
          <cell r="R584">
            <v>16.97</v>
          </cell>
          <cell r="S584">
            <v>29.69</v>
          </cell>
          <cell r="T584">
            <v>1064.74</v>
          </cell>
        </row>
        <row r="585">
          <cell r="A585">
            <v>581</v>
          </cell>
          <cell r="B585" t="str">
            <v>370304196812035536</v>
          </cell>
          <cell r="C585" t="str">
            <v>源泉</v>
          </cell>
          <cell r="D585" t="str">
            <v>源西村</v>
          </cell>
          <cell r="E585" t="str">
            <v>李成泉</v>
          </cell>
          <cell r="F585" t="str">
            <v>370304196812035536</v>
          </cell>
          <cell r="G585" t="e">
            <v>#N/A</v>
          </cell>
          <cell r="H585" t="str">
            <v>37030419******5536</v>
          </cell>
          <cell r="I585" t="str">
            <v>新城镇岗位</v>
          </cell>
          <cell r="J585">
            <v>4242</v>
          </cell>
          <cell r="K585">
            <v>4242</v>
          </cell>
          <cell r="L585">
            <v>339.36</v>
          </cell>
          <cell r="M585">
            <v>84.84</v>
          </cell>
          <cell r="N585">
            <v>12.73</v>
          </cell>
          <cell r="O585">
            <v>436.93</v>
          </cell>
          <cell r="P585">
            <v>678.72</v>
          </cell>
          <cell r="Q585">
            <v>339.36</v>
          </cell>
          <cell r="R585">
            <v>16.97</v>
          </cell>
          <cell r="S585">
            <v>29.69</v>
          </cell>
          <cell r="T585">
            <v>1064.74</v>
          </cell>
        </row>
        <row r="586">
          <cell r="A586">
            <v>582</v>
          </cell>
          <cell r="B586" t="str">
            <v>370304196904095536</v>
          </cell>
          <cell r="C586" t="str">
            <v>源泉</v>
          </cell>
          <cell r="D586" t="str">
            <v>源西村</v>
          </cell>
          <cell r="E586" t="str">
            <v>王新亮</v>
          </cell>
          <cell r="F586" t="str">
            <v>370304196904095536</v>
          </cell>
          <cell r="G586" t="e">
            <v>#N/A</v>
          </cell>
          <cell r="H586" t="str">
            <v>37030419******5536</v>
          </cell>
          <cell r="I586" t="str">
            <v>新城镇岗位</v>
          </cell>
          <cell r="J586">
            <v>4242</v>
          </cell>
          <cell r="K586">
            <v>4242</v>
          </cell>
          <cell r="L586">
            <v>339.36</v>
          </cell>
          <cell r="M586">
            <v>84.84</v>
          </cell>
          <cell r="N586">
            <v>12.73</v>
          </cell>
          <cell r="O586">
            <v>436.93</v>
          </cell>
          <cell r="P586">
            <v>678.72</v>
          </cell>
          <cell r="Q586">
            <v>339.36</v>
          </cell>
          <cell r="R586">
            <v>16.97</v>
          </cell>
          <cell r="S586">
            <v>29.69</v>
          </cell>
          <cell r="T586">
            <v>1064.74</v>
          </cell>
        </row>
        <row r="587">
          <cell r="A587">
            <v>583</v>
          </cell>
          <cell r="B587" t="str">
            <v>370304196810235518</v>
          </cell>
          <cell r="C587" t="str">
            <v>源泉</v>
          </cell>
          <cell r="D587" t="str">
            <v>源西村</v>
          </cell>
          <cell r="E587" t="str">
            <v>王寿芳</v>
          </cell>
          <cell r="F587" t="str">
            <v>370304196810235518</v>
          </cell>
          <cell r="G587" t="e">
            <v>#N/A</v>
          </cell>
          <cell r="H587" t="str">
            <v>37030419******5518</v>
          </cell>
          <cell r="I587" t="str">
            <v>新城镇岗位</v>
          </cell>
          <cell r="J587">
            <v>4242</v>
          </cell>
          <cell r="K587">
            <v>4242</v>
          </cell>
          <cell r="L587">
            <v>339.36</v>
          </cell>
          <cell r="M587">
            <v>84.84</v>
          </cell>
          <cell r="N587">
            <v>12.73</v>
          </cell>
          <cell r="O587">
            <v>436.93</v>
          </cell>
          <cell r="P587">
            <v>678.72</v>
          </cell>
          <cell r="Q587">
            <v>339.36</v>
          </cell>
          <cell r="R587">
            <v>16.97</v>
          </cell>
          <cell r="S587">
            <v>29.69</v>
          </cell>
          <cell r="T587">
            <v>1064.74</v>
          </cell>
        </row>
        <row r="588">
          <cell r="A588">
            <v>584</v>
          </cell>
          <cell r="B588" t="str">
            <v>370305197809101548</v>
          </cell>
          <cell r="C588" t="str">
            <v>源泉</v>
          </cell>
          <cell r="D588" t="str">
            <v>源西村</v>
          </cell>
          <cell r="E588" t="str">
            <v>袁芬</v>
          </cell>
          <cell r="F588" t="str">
            <v>370305197809101548</v>
          </cell>
          <cell r="G588" t="e">
            <v>#N/A</v>
          </cell>
          <cell r="H588" t="str">
            <v>37030519******1548</v>
          </cell>
          <cell r="I588" t="str">
            <v>新城镇岗位</v>
          </cell>
          <cell r="J588">
            <v>4242</v>
          </cell>
          <cell r="K588">
            <v>4242</v>
          </cell>
          <cell r="L588">
            <v>339.36</v>
          </cell>
          <cell r="M588">
            <v>84.84</v>
          </cell>
          <cell r="N588">
            <v>12.73</v>
          </cell>
          <cell r="O588">
            <v>436.93</v>
          </cell>
          <cell r="P588">
            <v>678.72</v>
          </cell>
          <cell r="Q588">
            <v>339.36</v>
          </cell>
          <cell r="R588">
            <v>16.97</v>
          </cell>
          <cell r="S588">
            <v>29.69</v>
          </cell>
          <cell r="T588">
            <v>1064.74</v>
          </cell>
        </row>
        <row r="589">
          <cell r="A589">
            <v>585</v>
          </cell>
          <cell r="B589" t="str">
            <v>370304196411145515</v>
          </cell>
          <cell r="C589" t="str">
            <v>源泉</v>
          </cell>
          <cell r="D589" t="str">
            <v>源西村</v>
          </cell>
          <cell r="E589" t="str">
            <v>张庆先</v>
          </cell>
          <cell r="F589" t="str">
            <v>370304196411145515</v>
          </cell>
          <cell r="G589" t="e">
            <v>#N/A</v>
          </cell>
          <cell r="H589" t="str">
            <v>37030419******5515</v>
          </cell>
          <cell r="I589" t="str">
            <v>新城镇岗位</v>
          </cell>
          <cell r="J589">
            <v>4242</v>
          </cell>
          <cell r="K589">
            <v>4242</v>
          </cell>
          <cell r="L589">
            <v>339.36</v>
          </cell>
          <cell r="M589">
            <v>84.84</v>
          </cell>
          <cell r="N589">
            <v>12.73</v>
          </cell>
          <cell r="O589">
            <v>436.93</v>
          </cell>
          <cell r="P589">
            <v>678.72</v>
          </cell>
          <cell r="Q589">
            <v>339.36</v>
          </cell>
          <cell r="R589">
            <v>16.97</v>
          </cell>
          <cell r="S589">
            <v>29.69</v>
          </cell>
          <cell r="T589">
            <v>1064.74</v>
          </cell>
        </row>
        <row r="590">
          <cell r="A590">
            <v>586</v>
          </cell>
          <cell r="B590" t="str">
            <v>370304197105255518</v>
          </cell>
          <cell r="C590" t="str">
            <v>源泉</v>
          </cell>
          <cell r="D590" t="str">
            <v>源西村</v>
          </cell>
          <cell r="E590" t="str">
            <v>张伟</v>
          </cell>
          <cell r="F590" t="str">
            <v>370304197105255518</v>
          </cell>
          <cell r="G590" t="e">
            <v>#N/A</v>
          </cell>
          <cell r="H590" t="str">
            <v>37030419******5518</v>
          </cell>
          <cell r="I590" t="str">
            <v>新城镇岗位</v>
          </cell>
          <cell r="J590">
            <v>4242</v>
          </cell>
          <cell r="K590">
            <v>4242</v>
          </cell>
          <cell r="L590">
            <v>339.36</v>
          </cell>
          <cell r="M590">
            <v>84.84</v>
          </cell>
          <cell r="N590">
            <v>12.73</v>
          </cell>
          <cell r="O590">
            <v>436.93</v>
          </cell>
          <cell r="P590">
            <v>678.72</v>
          </cell>
          <cell r="Q590">
            <v>339.36</v>
          </cell>
          <cell r="R590">
            <v>16.97</v>
          </cell>
          <cell r="S590">
            <v>29.69</v>
          </cell>
          <cell r="T590">
            <v>1064.74</v>
          </cell>
        </row>
        <row r="591">
          <cell r="A591">
            <v>587</v>
          </cell>
          <cell r="B591" t="str">
            <v>370304196706225539</v>
          </cell>
          <cell r="C591" t="str">
            <v>源泉</v>
          </cell>
          <cell r="D591" t="str">
            <v>源西村</v>
          </cell>
          <cell r="E591" t="str">
            <v>王建明</v>
          </cell>
          <cell r="F591" t="str">
            <v>370304196706225539</v>
          </cell>
          <cell r="G591" t="e">
            <v>#N/A</v>
          </cell>
          <cell r="H591" t="str">
            <v>37030419******5539</v>
          </cell>
          <cell r="I591" t="str">
            <v>新城镇岗位</v>
          </cell>
          <cell r="J591">
            <v>4242</v>
          </cell>
          <cell r="K591">
            <v>4242</v>
          </cell>
          <cell r="L591">
            <v>339.36</v>
          </cell>
          <cell r="M591">
            <v>84.84</v>
          </cell>
          <cell r="N591">
            <v>12.73</v>
          </cell>
          <cell r="O591">
            <v>436.93</v>
          </cell>
          <cell r="P591">
            <v>678.72</v>
          </cell>
          <cell r="Q591">
            <v>339.36</v>
          </cell>
          <cell r="R591">
            <v>16.97</v>
          </cell>
          <cell r="S591">
            <v>29.69</v>
          </cell>
          <cell r="T591">
            <v>1064.74</v>
          </cell>
        </row>
        <row r="592">
          <cell r="A592">
            <v>588</v>
          </cell>
          <cell r="B592" t="str">
            <v>37030419770830004X</v>
          </cell>
          <cell r="C592" t="str">
            <v>城西街道</v>
          </cell>
          <cell r="D592" t="str">
            <v>白虎山</v>
          </cell>
          <cell r="E592" t="str">
            <v>李莉</v>
          </cell>
          <cell r="F592" t="str">
            <v>37030419770830004X</v>
          </cell>
        </row>
        <row r="592">
          <cell r="H592" t="str">
            <v>37030419******004X</v>
          </cell>
          <cell r="I592" t="str">
            <v>新城镇岗位</v>
          </cell>
          <cell r="J592">
            <v>4242</v>
          </cell>
          <cell r="K592">
            <v>4242</v>
          </cell>
          <cell r="L592">
            <v>339.36</v>
          </cell>
          <cell r="M592">
            <v>84.84</v>
          </cell>
          <cell r="N592">
            <v>12.73</v>
          </cell>
          <cell r="O592">
            <v>436.93</v>
          </cell>
          <cell r="P592">
            <v>678.72</v>
          </cell>
          <cell r="Q592">
            <v>339.36</v>
          </cell>
          <cell r="R592">
            <v>16.97</v>
          </cell>
          <cell r="S592">
            <v>29.69</v>
          </cell>
          <cell r="T592">
            <v>1064.74</v>
          </cell>
        </row>
        <row r="593">
          <cell r="A593">
            <v>589</v>
          </cell>
          <cell r="B593" t="str">
            <v>370304197210091615</v>
          </cell>
          <cell r="C593" t="str">
            <v>城西街道</v>
          </cell>
          <cell r="D593" t="str">
            <v>北山</v>
          </cell>
          <cell r="E593" t="str">
            <v>王俊</v>
          </cell>
          <cell r="F593" t="str">
            <v>370304197210091615</v>
          </cell>
        </row>
        <row r="593">
          <cell r="H593" t="str">
            <v>37030419******1615</v>
          </cell>
          <cell r="I593" t="str">
            <v>新城镇岗位</v>
          </cell>
          <cell r="J593">
            <v>4242</v>
          </cell>
          <cell r="K593">
            <v>4242</v>
          </cell>
          <cell r="L593">
            <v>339.36</v>
          </cell>
          <cell r="M593">
            <v>84.84</v>
          </cell>
          <cell r="N593">
            <v>12.73</v>
          </cell>
          <cell r="O593">
            <v>436.93</v>
          </cell>
          <cell r="P593">
            <v>678.72</v>
          </cell>
          <cell r="Q593">
            <v>339.36</v>
          </cell>
          <cell r="R593">
            <v>16.97</v>
          </cell>
          <cell r="S593">
            <v>29.69</v>
          </cell>
          <cell r="T593">
            <v>1064.74</v>
          </cell>
        </row>
        <row r="594">
          <cell r="A594">
            <v>590</v>
          </cell>
          <cell r="B594" t="str">
            <v>370304197103191012</v>
          </cell>
          <cell r="C594" t="str">
            <v>城西街道</v>
          </cell>
          <cell r="D594" t="str">
            <v>大成</v>
          </cell>
          <cell r="E594" t="str">
            <v>刘宁</v>
          </cell>
          <cell r="F594" t="str">
            <v>370304197103191012</v>
          </cell>
        </row>
        <row r="594">
          <cell r="H594" t="str">
            <v>37030419******1012</v>
          </cell>
          <cell r="I594" t="str">
            <v>新城镇岗位</v>
          </cell>
          <cell r="J594">
            <v>4242</v>
          </cell>
          <cell r="K594">
            <v>4242</v>
          </cell>
          <cell r="L594">
            <v>339.36</v>
          </cell>
          <cell r="M594">
            <v>84.84</v>
          </cell>
          <cell r="N594">
            <v>12.73</v>
          </cell>
          <cell r="O594">
            <v>436.93</v>
          </cell>
          <cell r="P594">
            <v>678.72</v>
          </cell>
          <cell r="Q594">
            <v>339.36</v>
          </cell>
          <cell r="R594">
            <v>16.97</v>
          </cell>
          <cell r="S594">
            <v>29.69</v>
          </cell>
          <cell r="T594">
            <v>1064.74</v>
          </cell>
        </row>
        <row r="595">
          <cell r="A595">
            <v>591</v>
          </cell>
          <cell r="B595" t="str">
            <v>370304196811210611</v>
          </cell>
          <cell r="C595" t="str">
            <v>城西街道</v>
          </cell>
          <cell r="D595" t="str">
            <v>大成</v>
          </cell>
          <cell r="E595" t="str">
            <v>王强</v>
          </cell>
          <cell r="F595" t="str">
            <v>370304196811210611</v>
          </cell>
        </row>
        <row r="595">
          <cell r="H595" t="str">
            <v>37030419******0611</v>
          </cell>
          <cell r="I595" t="str">
            <v>新城镇岗位</v>
          </cell>
          <cell r="J595">
            <v>4242</v>
          </cell>
          <cell r="K595">
            <v>4242</v>
          </cell>
          <cell r="L595">
            <v>339.36</v>
          </cell>
          <cell r="M595">
            <v>84.84</v>
          </cell>
          <cell r="N595">
            <v>12.73</v>
          </cell>
          <cell r="O595">
            <v>436.93</v>
          </cell>
          <cell r="P595">
            <v>678.72</v>
          </cell>
          <cell r="Q595">
            <v>339.36</v>
          </cell>
          <cell r="R595">
            <v>16.97</v>
          </cell>
          <cell r="S595">
            <v>29.69</v>
          </cell>
          <cell r="T595">
            <v>1064.74</v>
          </cell>
        </row>
        <row r="596">
          <cell r="A596">
            <v>592</v>
          </cell>
          <cell r="B596" t="str">
            <v>370304196709160638</v>
          </cell>
          <cell r="C596" t="str">
            <v>城西街道</v>
          </cell>
          <cell r="D596" t="str">
            <v>大辛</v>
          </cell>
          <cell r="E596" t="str">
            <v>王开地</v>
          </cell>
          <cell r="F596" t="str">
            <v>370304196709160638</v>
          </cell>
        </row>
        <row r="596">
          <cell r="H596" t="str">
            <v>37030419******0638</v>
          </cell>
          <cell r="I596" t="str">
            <v>新城镇岗位</v>
          </cell>
          <cell r="J596">
            <v>4242</v>
          </cell>
          <cell r="K596">
            <v>4242</v>
          </cell>
          <cell r="L596">
            <v>339.36</v>
          </cell>
          <cell r="M596">
            <v>84.84</v>
          </cell>
          <cell r="N596">
            <v>12.73</v>
          </cell>
          <cell r="O596">
            <v>436.93</v>
          </cell>
          <cell r="P596">
            <v>678.72</v>
          </cell>
          <cell r="Q596">
            <v>339.36</v>
          </cell>
          <cell r="R596">
            <v>16.97</v>
          </cell>
          <cell r="S596">
            <v>29.69</v>
          </cell>
          <cell r="T596">
            <v>1064.74</v>
          </cell>
        </row>
        <row r="597">
          <cell r="A597">
            <v>593</v>
          </cell>
          <cell r="B597" t="str">
            <v>370304196808183536</v>
          </cell>
          <cell r="C597" t="str">
            <v>城西街道</v>
          </cell>
          <cell r="D597" t="str">
            <v>凤凰园</v>
          </cell>
          <cell r="E597" t="str">
            <v>张惠成</v>
          </cell>
          <cell r="F597" t="str">
            <v>370304196808183536</v>
          </cell>
        </row>
        <row r="597">
          <cell r="H597" t="str">
            <v>37030419******3536</v>
          </cell>
          <cell r="I597" t="str">
            <v>新城镇岗位</v>
          </cell>
          <cell r="J597">
            <v>4242</v>
          </cell>
          <cell r="K597">
            <v>4242</v>
          </cell>
          <cell r="L597">
            <v>339.36</v>
          </cell>
          <cell r="M597">
            <v>84.84</v>
          </cell>
          <cell r="N597">
            <v>12.73</v>
          </cell>
          <cell r="O597">
            <v>436.93</v>
          </cell>
          <cell r="P597">
            <v>678.72</v>
          </cell>
          <cell r="Q597">
            <v>339.36</v>
          </cell>
          <cell r="R597">
            <v>16.97</v>
          </cell>
          <cell r="S597">
            <v>29.69</v>
          </cell>
          <cell r="T597">
            <v>1064.74</v>
          </cell>
        </row>
        <row r="598">
          <cell r="A598">
            <v>594</v>
          </cell>
          <cell r="B598" t="str">
            <v>370304196906240637</v>
          </cell>
          <cell r="C598" t="str">
            <v>城西街道</v>
          </cell>
          <cell r="D598" t="str">
            <v>柳杭</v>
          </cell>
          <cell r="E598" t="str">
            <v>张敦亮</v>
          </cell>
          <cell r="F598" t="str">
            <v>370304196906240637</v>
          </cell>
        </row>
        <row r="598">
          <cell r="H598" t="str">
            <v>37030419******0637</v>
          </cell>
          <cell r="I598" t="str">
            <v>新城镇岗位</v>
          </cell>
          <cell r="J598">
            <v>4242</v>
          </cell>
          <cell r="K598">
            <v>4242</v>
          </cell>
          <cell r="L598">
            <v>339.36</v>
          </cell>
          <cell r="M598">
            <v>84.84</v>
          </cell>
          <cell r="N598">
            <v>12.73</v>
          </cell>
          <cell r="O598">
            <v>436.93</v>
          </cell>
          <cell r="P598">
            <v>678.72</v>
          </cell>
          <cell r="Q598">
            <v>339.36</v>
          </cell>
          <cell r="R598">
            <v>16.97</v>
          </cell>
          <cell r="S598">
            <v>29.69</v>
          </cell>
          <cell r="T598">
            <v>1064.74</v>
          </cell>
        </row>
        <row r="599">
          <cell r="A599">
            <v>595</v>
          </cell>
          <cell r="B599" t="str">
            <v>370304197808236241</v>
          </cell>
          <cell r="C599" t="str">
            <v>城西街道</v>
          </cell>
          <cell r="D599" t="str">
            <v>龙泽园</v>
          </cell>
          <cell r="E599" t="str">
            <v>孙文朋</v>
          </cell>
          <cell r="F599" t="str">
            <v>370304197808236241</v>
          </cell>
        </row>
        <row r="599">
          <cell r="H599" t="str">
            <v>37030419******6241</v>
          </cell>
          <cell r="I599" t="str">
            <v>新城镇岗位</v>
          </cell>
          <cell r="J599">
            <v>4242</v>
          </cell>
          <cell r="K599">
            <v>4242</v>
          </cell>
          <cell r="L599">
            <v>339.36</v>
          </cell>
          <cell r="M599">
            <v>84.84</v>
          </cell>
          <cell r="N599">
            <v>12.73</v>
          </cell>
          <cell r="O599">
            <v>436.93</v>
          </cell>
          <cell r="P599">
            <v>678.72</v>
          </cell>
          <cell r="Q599">
            <v>339.36</v>
          </cell>
          <cell r="R599">
            <v>16.97</v>
          </cell>
          <cell r="S599">
            <v>29.69</v>
          </cell>
          <cell r="T599">
            <v>1064.74</v>
          </cell>
        </row>
        <row r="600">
          <cell r="A600">
            <v>596</v>
          </cell>
          <cell r="B600" t="str">
            <v>370304197008292712</v>
          </cell>
          <cell r="C600" t="str">
            <v>城西街道</v>
          </cell>
          <cell r="D600" t="str">
            <v>新坦</v>
          </cell>
          <cell r="E600" t="str">
            <v>赵欣</v>
          </cell>
          <cell r="F600" t="str">
            <v>370304197008292712</v>
          </cell>
        </row>
        <row r="600">
          <cell r="H600" t="str">
            <v>37030419******2712</v>
          </cell>
          <cell r="I600" t="str">
            <v>新城镇岗位</v>
          </cell>
          <cell r="J600">
            <v>4242</v>
          </cell>
          <cell r="K600">
            <v>4242</v>
          </cell>
          <cell r="L600">
            <v>339.36</v>
          </cell>
          <cell r="M600">
            <v>84.84</v>
          </cell>
          <cell r="N600">
            <v>12.73</v>
          </cell>
          <cell r="O600">
            <v>436.93</v>
          </cell>
          <cell r="P600">
            <v>678.72</v>
          </cell>
          <cell r="Q600">
            <v>339.36</v>
          </cell>
          <cell r="R600">
            <v>16.97</v>
          </cell>
          <cell r="S600">
            <v>29.69</v>
          </cell>
          <cell r="T600">
            <v>1064.74</v>
          </cell>
        </row>
        <row r="601">
          <cell r="A601">
            <v>597</v>
          </cell>
          <cell r="B601" t="str">
            <v>370302198001271726</v>
          </cell>
          <cell r="C601" t="str">
            <v>白塔镇</v>
          </cell>
          <cell r="D601" t="str">
            <v>大海眼村</v>
          </cell>
          <cell r="E601" t="str">
            <v>张秀美</v>
          </cell>
          <cell r="F601" t="str">
            <v>370302198001271726</v>
          </cell>
        </row>
        <row r="601">
          <cell r="H601" t="str">
            <v>37030219******1726</v>
          </cell>
          <cell r="I601" t="str">
            <v>新城镇岗位</v>
          </cell>
          <cell r="J601">
            <v>4242</v>
          </cell>
          <cell r="K601">
            <v>4242</v>
          </cell>
          <cell r="L601">
            <v>339.36</v>
          </cell>
          <cell r="M601">
            <v>84.84</v>
          </cell>
          <cell r="N601">
            <v>12.73</v>
          </cell>
          <cell r="O601">
            <v>436.93</v>
          </cell>
          <cell r="P601">
            <v>678.72</v>
          </cell>
          <cell r="Q601">
            <v>339.36</v>
          </cell>
          <cell r="R601">
            <v>16.97</v>
          </cell>
          <cell r="S601">
            <v>29.69</v>
          </cell>
          <cell r="T601">
            <v>1064.74</v>
          </cell>
        </row>
        <row r="602">
          <cell r="A602">
            <v>598</v>
          </cell>
          <cell r="B602" t="str">
            <v>370304197204106219</v>
          </cell>
          <cell r="C602" t="str">
            <v>白塔镇</v>
          </cell>
          <cell r="D602" t="str">
            <v>小梁庄村</v>
          </cell>
          <cell r="E602" t="str">
            <v>丁洪喜</v>
          </cell>
          <cell r="F602" t="str">
            <v>370304197204106219</v>
          </cell>
        </row>
        <row r="602">
          <cell r="H602" t="str">
            <v>37030419******6219</v>
          </cell>
          <cell r="I602" t="str">
            <v>新城镇岗位</v>
          </cell>
          <cell r="J602">
            <v>4242</v>
          </cell>
          <cell r="K602">
            <v>4242</v>
          </cell>
          <cell r="L602">
            <v>339.36</v>
          </cell>
          <cell r="M602">
            <v>84.84</v>
          </cell>
          <cell r="N602">
            <v>12.73</v>
          </cell>
          <cell r="O602">
            <v>436.93</v>
          </cell>
          <cell r="P602">
            <v>678.72</v>
          </cell>
          <cell r="Q602">
            <v>339.36</v>
          </cell>
          <cell r="R602">
            <v>16.97</v>
          </cell>
          <cell r="S602">
            <v>29.69</v>
          </cell>
          <cell r="T602">
            <v>1064.74</v>
          </cell>
        </row>
        <row r="603">
          <cell r="A603">
            <v>599</v>
          </cell>
          <cell r="B603" t="str">
            <v>370304198401256245</v>
          </cell>
          <cell r="C603" t="str">
            <v>白塔镇</v>
          </cell>
          <cell r="D603" t="str">
            <v>大海眼村</v>
          </cell>
          <cell r="E603" t="str">
            <v>李雪芹</v>
          </cell>
          <cell r="F603" t="str">
            <v>370304198401256245</v>
          </cell>
        </row>
        <row r="603">
          <cell r="H603" t="str">
            <v>37030419******6245</v>
          </cell>
          <cell r="I603" t="str">
            <v>新城镇岗位</v>
          </cell>
          <cell r="J603">
            <v>4242</v>
          </cell>
          <cell r="K603">
            <v>4242</v>
          </cell>
          <cell r="L603">
            <v>339.36</v>
          </cell>
          <cell r="M603">
            <v>84.84</v>
          </cell>
          <cell r="N603">
            <v>12.73</v>
          </cell>
          <cell r="O603">
            <v>436.93</v>
          </cell>
          <cell r="P603">
            <v>678.72</v>
          </cell>
          <cell r="Q603">
            <v>339.36</v>
          </cell>
          <cell r="R603">
            <v>16.97</v>
          </cell>
          <cell r="S603">
            <v>29.69</v>
          </cell>
          <cell r="T603">
            <v>1064.74</v>
          </cell>
        </row>
        <row r="604">
          <cell r="A604">
            <v>600</v>
          </cell>
          <cell r="B604" t="str">
            <v>370302198112041720</v>
          </cell>
          <cell r="C604" t="str">
            <v>白塔镇</v>
          </cell>
          <cell r="D604" t="str">
            <v>因阜村</v>
          </cell>
          <cell r="E604" t="str">
            <v>姬德丽</v>
          </cell>
          <cell r="F604" t="str">
            <v>370302198112041720</v>
          </cell>
        </row>
        <row r="604">
          <cell r="H604" t="str">
            <v>37030219******1720</v>
          </cell>
          <cell r="I604" t="str">
            <v>新城镇岗位</v>
          </cell>
          <cell r="J604">
            <v>4242</v>
          </cell>
          <cell r="K604">
            <v>4242</v>
          </cell>
          <cell r="L604">
            <v>339.36</v>
          </cell>
          <cell r="M604">
            <v>84.84</v>
          </cell>
          <cell r="N604">
            <v>12.73</v>
          </cell>
          <cell r="O604">
            <v>436.93</v>
          </cell>
          <cell r="P604">
            <v>678.72</v>
          </cell>
          <cell r="Q604">
            <v>339.36</v>
          </cell>
          <cell r="R604">
            <v>16.97</v>
          </cell>
          <cell r="S604">
            <v>29.69</v>
          </cell>
          <cell r="T604">
            <v>1064.74</v>
          </cell>
        </row>
        <row r="605">
          <cell r="A605">
            <v>601</v>
          </cell>
          <cell r="B605" t="str">
            <v>370304198011216221</v>
          </cell>
          <cell r="C605" t="str">
            <v>白塔镇</v>
          </cell>
          <cell r="D605" t="str">
            <v>大海眼村</v>
          </cell>
          <cell r="E605" t="str">
            <v>孙红</v>
          </cell>
          <cell r="F605" t="str">
            <v>370304198011216221</v>
          </cell>
        </row>
        <row r="605">
          <cell r="H605" t="str">
            <v>37030419******6221</v>
          </cell>
          <cell r="I605" t="str">
            <v>新城镇岗位</v>
          </cell>
          <cell r="J605">
            <v>4242</v>
          </cell>
          <cell r="K605">
            <v>4242</v>
          </cell>
          <cell r="L605">
            <v>339.36</v>
          </cell>
          <cell r="M605">
            <v>84.84</v>
          </cell>
          <cell r="N605">
            <v>12.73</v>
          </cell>
          <cell r="O605">
            <v>436.93</v>
          </cell>
          <cell r="P605">
            <v>678.72</v>
          </cell>
          <cell r="Q605">
            <v>339.36</v>
          </cell>
          <cell r="R605">
            <v>16.97</v>
          </cell>
          <cell r="S605">
            <v>29.69</v>
          </cell>
          <cell r="T605">
            <v>1064.74</v>
          </cell>
        </row>
        <row r="606">
          <cell r="A606">
            <v>602</v>
          </cell>
          <cell r="B606" t="str">
            <v>370304197811056225</v>
          </cell>
          <cell r="C606" t="str">
            <v>白塔镇</v>
          </cell>
          <cell r="D606" t="str">
            <v>小店村</v>
          </cell>
          <cell r="E606" t="str">
            <v>丁华</v>
          </cell>
          <cell r="F606" t="str">
            <v>370304197811056225</v>
          </cell>
        </row>
        <row r="606">
          <cell r="H606" t="str">
            <v>37030419******6225</v>
          </cell>
          <cell r="I606" t="str">
            <v>新城镇岗位</v>
          </cell>
          <cell r="J606">
            <v>4242</v>
          </cell>
          <cell r="K606">
            <v>4242</v>
          </cell>
          <cell r="L606">
            <v>339.36</v>
          </cell>
          <cell r="M606">
            <v>84.84</v>
          </cell>
          <cell r="N606">
            <v>12.73</v>
          </cell>
          <cell r="O606">
            <v>436.93</v>
          </cell>
          <cell r="P606">
            <v>678.72</v>
          </cell>
          <cell r="Q606">
            <v>339.36</v>
          </cell>
          <cell r="R606">
            <v>16.97</v>
          </cell>
          <cell r="S606">
            <v>29.69</v>
          </cell>
          <cell r="T606">
            <v>1064.74</v>
          </cell>
        </row>
        <row r="607">
          <cell r="A607">
            <v>603</v>
          </cell>
          <cell r="B607" t="str">
            <v>370304197108076216</v>
          </cell>
          <cell r="C607" t="str">
            <v>白塔镇</v>
          </cell>
          <cell r="D607" t="str">
            <v>小梁庄村</v>
          </cell>
          <cell r="E607" t="str">
            <v>梁文伟</v>
          </cell>
          <cell r="F607" t="str">
            <v>370304197108076216</v>
          </cell>
        </row>
        <row r="607">
          <cell r="H607" t="str">
            <v>37030419******6216</v>
          </cell>
          <cell r="I607" t="str">
            <v>新城镇岗位</v>
          </cell>
          <cell r="J607">
            <v>4242</v>
          </cell>
          <cell r="K607">
            <v>4242</v>
          </cell>
          <cell r="L607">
            <v>339.36</v>
          </cell>
          <cell r="M607">
            <v>84.84</v>
          </cell>
          <cell r="N607">
            <v>12.73</v>
          </cell>
          <cell r="O607">
            <v>436.93</v>
          </cell>
          <cell r="P607">
            <v>678.72</v>
          </cell>
          <cell r="Q607">
            <v>339.36</v>
          </cell>
          <cell r="R607">
            <v>16.97</v>
          </cell>
          <cell r="S607">
            <v>29.69</v>
          </cell>
          <cell r="T607">
            <v>1064.74</v>
          </cell>
        </row>
        <row r="608">
          <cell r="A608">
            <v>604</v>
          </cell>
          <cell r="B608" t="str">
            <v>370304197901166241</v>
          </cell>
          <cell r="C608" t="str">
            <v>白塔镇</v>
          </cell>
          <cell r="D608" t="str">
            <v>因阜村</v>
          </cell>
          <cell r="E608" t="str">
            <v>胡伟</v>
          </cell>
          <cell r="F608" t="str">
            <v>370304197901166241</v>
          </cell>
        </row>
        <row r="608">
          <cell r="H608" t="str">
            <v>37030419******6241</v>
          </cell>
          <cell r="I608" t="str">
            <v>新城镇岗位</v>
          </cell>
          <cell r="J608">
            <v>4242</v>
          </cell>
          <cell r="K608">
            <v>4242</v>
          </cell>
          <cell r="L608">
            <v>339.36</v>
          </cell>
          <cell r="M608">
            <v>84.84</v>
          </cell>
          <cell r="N608">
            <v>12.73</v>
          </cell>
          <cell r="O608">
            <v>436.93</v>
          </cell>
          <cell r="P608">
            <v>678.72</v>
          </cell>
          <cell r="Q608">
            <v>339.36</v>
          </cell>
          <cell r="R608">
            <v>16.97</v>
          </cell>
          <cell r="S608">
            <v>29.69</v>
          </cell>
          <cell r="T608">
            <v>1064.74</v>
          </cell>
        </row>
        <row r="609">
          <cell r="A609">
            <v>605</v>
          </cell>
          <cell r="B609" t="str">
            <v>370304197108033136</v>
          </cell>
          <cell r="C609" t="str">
            <v>白塔镇</v>
          </cell>
          <cell r="D609" t="str">
            <v>掩的村</v>
          </cell>
          <cell r="E609" t="str">
            <v>王庆辉</v>
          </cell>
          <cell r="F609" t="str">
            <v>370304197108033136</v>
          </cell>
        </row>
        <row r="609">
          <cell r="H609" t="str">
            <v>37030419******3136</v>
          </cell>
          <cell r="I609" t="str">
            <v>新城镇岗位</v>
          </cell>
          <cell r="J609">
            <v>4242</v>
          </cell>
          <cell r="K609">
            <v>4242</v>
          </cell>
          <cell r="L609">
            <v>339.36</v>
          </cell>
          <cell r="M609">
            <v>84.84</v>
          </cell>
          <cell r="N609">
            <v>12.73</v>
          </cell>
          <cell r="O609">
            <v>436.93</v>
          </cell>
          <cell r="P609">
            <v>678.72</v>
          </cell>
          <cell r="Q609">
            <v>339.36</v>
          </cell>
          <cell r="R609">
            <v>16.97</v>
          </cell>
          <cell r="S609">
            <v>29.69</v>
          </cell>
          <cell r="T609">
            <v>1064.74</v>
          </cell>
        </row>
        <row r="610">
          <cell r="A610">
            <v>606</v>
          </cell>
          <cell r="B610" t="str">
            <v>370304197908176223</v>
          </cell>
          <cell r="C610" t="str">
            <v>白塔镇</v>
          </cell>
          <cell r="D610" t="str">
            <v>北万山村</v>
          </cell>
          <cell r="E610" t="str">
            <v>闫俊静</v>
          </cell>
          <cell r="F610" t="str">
            <v>370304197908176223</v>
          </cell>
        </row>
        <row r="610">
          <cell r="H610" t="str">
            <v>37030419******6223</v>
          </cell>
          <cell r="I610" t="str">
            <v>新城镇岗位</v>
          </cell>
          <cell r="J610">
            <v>4242</v>
          </cell>
          <cell r="K610">
            <v>4242</v>
          </cell>
          <cell r="L610">
            <v>339.36</v>
          </cell>
          <cell r="M610">
            <v>84.84</v>
          </cell>
          <cell r="N610">
            <v>12.73</v>
          </cell>
          <cell r="O610">
            <v>436.93</v>
          </cell>
          <cell r="P610">
            <v>678.72</v>
          </cell>
          <cell r="Q610">
            <v>339.36</v>
          </cell>
          <cell r="R610">
            <v>16.97</v>
          </cell>
          <cell r="S610">
            <v>29.69</v>
          </cell>
          <cell r="T610">
            <v>1064.74</v>
          </cell>
        </row>
        <row r="611">
          <cell r="A611">
            <v>607</v>
          </cell>
          <cell r="B611" t="str">
            <v>370304200208182715</v>
          </cell>
          <cell r="C611" t="str">
            <v>城东街道</v>
          </cell>
          <cell r="D611" t="str">
            <v>后峪</v>
          </cell>
          <cell r="E611" t="str">
            <v>徐志诚</v>
          </cell>
          <cell r="F611" t="str">
            <v>370304200208182715</v>
          </cell>
        </row>
        <row r="611">
          <cell r="H611" t="str">
            <v>37030420******2715</v>
          </cell>
          <cell r="I611" t="str">
            <v>新城镇岗位</v>
          </cell>
          <cell r="J611">
            <v>4242</v>
          </cell>
          <cell r="K611">
            <v>4242</v>
          </cell>
          <cell r="L611">
            <v>339.36</v>
          </cell>
          <cell r="M611">
            <v>84.84</v>
          </cell>
          <cell r="N611">
            <v>12.73</v>
          </cell>
          <cell r="O611">
            <v>436.93</v>
          </cell>
          <cell r="P611">
            <v>678.72</v>
          </cell>
          <cell r="Q611">
            <v>339.36</v>
          </cell>
          <cell r="R611">
            <v>16.97</v>
          </cell>
          <cell r="S611">
            <v>29.69</v>
          </cell>
          <cell r="T611">
            <v>1064.74</v>
          </cell>
        </row>
        <row r="612">
          <cell r="A612">
            <v>608</v>
          </cell>
          <cell r="B612" t="str">
            <v>37030419701014273X</v>
          </cell>
          <cell r="C612" t="str">
            <v>城东街道</v>
          </cell>
          <cell r="D612" t="str">
            <v>后峪</v>
          </cell>
          <cell r="E612" t="str">
            <v>曲庆峰</v>
          </cell>
          <cell r="F612" t="str">
            <v>37030419701014273X</v>
          </cell>
        </row>
        <row r="612">
          <cell r="H612" t="str">
            <v>37030419******273X</v>
          </cell>
          <cell r="I612" t="str">
            <v>新城镇岗位</v>
          </cell>
          <cell r="J612">
            <v>4242</v>
          </cell>
          <cell r="K612">
            <v>4242</v>
          </cell>
          <cell r="L612">
            <v>339.36</v>
          </cell>
          <cell r="M612">
            <v>84.84</v>
          </cell>
          <cell r="N612">
            <v>12.73</v>
          </cell>
          <cell r="O612">
            <v>436.93</v>
          </cell>
          <cell r="P612">
            <v>678.72</v>
          </cell>
          <cell r="Q612">
            <v>339.36</v>
          </cell>
          <cell r="R612">
            <v>16.97</v>
          </cell>
          <cell r="S612">
            <v>29.69</v>
          </cell>
          <cell r="T612">
            <v>1064.74</v>
          </cell>
        </row>
        <row r="613">
          <cell r="A613">
            <v>609</v>
          </cell>
          <cell r="B613" t="str">
            <v>370304196703192719</v>
          </cell>
          <cell r="C613" t="str">
            <v>城东街道</v>
          </cell>
          <cell r="D613" t="str">
            <v>后峪</v>
          </cell>
          <cell r="E613" t="str">
            <v>宗秀玮</v>
          </cell>
          <cell r="F613" t="str">
            <v>370304196703192719</v>
          </cell>
        </row>
        <row r="613">
          <cell r="H613" t="str">
            <v>37030419******2719</v>
          </cell>
          <cell r="I613" t="str">
            <v>新城镇岗位</v>
          </cell>
          <cell r="J613">
            <v>4242</v>
          </cell>
          <cell r="K613">
            <v>4242</v>
          </cell>
          <cell r="L613">
            <v>339.36</v>
          </cell>
          <cell r="M613">
            <v>84.84</v>
          </cell>
          <cell r="N613">
            <v>12.73</v>
          </cell>
          <cell r="O613">
            <v>436.93</v>
          </cell>
          <cell r="P613">
            <v>678.72</v>
          </cell>
          <cell r="Q613">
            <v>339.36</v>
          </cell>
          <cell r="R613">
            <v>16.97</v>
          </cell>
          <cell r="S613">
            <v>29.69</v>
          </cell>
          <cell r="T613">
            <v>1064.74</v>
          </cell>
        </row>
        <row r="614">
          <cell r="A614">
            <v>610</v>
          </cell>
          <cell r="B614" t="str">
            <v>370304198305024428</v>
          </cell>
          <cell r="C614" t="str">
            <v>城东街道</v>
          </cell>
          <cell r="D614" t="str">
            <v>大街</v>
          </cell>
          <cell r="E614" t="str">
            <v>宋琴琴</v>
          </cell>
          <cell r="F614" t="str">
            <v>370304198305024428</v>
          </cell>
        </row>
        <row r="614">
          <cell r="H614" t="str">
            <v>37030419******4428</v>
          </cell>
          <cell r="I614" t="str">
            <v>新城镇岗位</v>
          </cell>
          <cell r="J614">
            <v>4242</v>
          </cell>
          <cell r="K614">
            <v>4242</v>
          </cell>
          <cell r="L614">
            <v>339.36</v>
          </cell>
          <cell r="M614">
            <v>84.84</v>
          </cell>
          <cell r="N614">
            <v>12.73</v>
          </cell>
          <cell r="O614">
            <v>436.93</v>
          </cell>
          <cell r="P614">
            <v>678.72</v>
          </cell>
          <cell r="Q614">
            <v>339.36</v>
          </cell>
          <cell r="R614">
            <v>16.97</v>
          </cell>
          <cell r="S614">
            <v>29.69</v>
          </cell>
          <cell r="T614">
            <v>1064.74</v>
          </cell>
        </row>
        <row r="615">
          <cell r="A615">
            <v>611</v>
          </cell>
          <cell r="B615" t="str">
            <v>370304197309190015</v>
          </cell>
          <cell r="C615" t="str">
            <v>城东街道</v>
          </cell>
          <cell r="D615" t="str">
            <v>大街</v>
          </cell>
          <cell r="E615" t="str">
            <v>李友</v>
          </cell>
          <cell r="F615" t="str">
            <v>370304197309190015</v>
          </cell>
        </row>
        <row r="615">
          <cell r="H615" t="str">
            <v>37030419******0015</v>
          </cell>
          <cell r="I615" t="str">
            <v>新城镇岗位</v>
          </cell>
          <cell r="J615">
            <v>4242</v>
          </cell>
          <cell r="K615">
            <v>4242</v>
          </cell>
          <cell r="L615">
            <v>339.36</v>
          </cell>
          <cell r="M615">
            <v>84.84</v>
          </cell>
          <cell r="N615">
            <v>12.73</v>
          </cell>
          <cell r="O615">
            <v>436.93</v>
          </cell>
          <cell r="P615">
            <v>678.72</v>
          </cell>
          <cell r="Q615">
            <v>339.36</v>
          </cell>
          <cell r="R615">
            <v>16.97</v>
          </cell>
          <cell r="S615">
            <v>29.69</v>
          </cell>
          <cell r="T615">
            <v>1064.74</v>
          </cell>
        </row>
        <row r="616">
          <cell r="A616">
            <v>612</v>
          </cell>
          <cell r="B616" t="str">
            <v>370304197007041612</v>
          </cell>
          <cell r="C616" t="str">
            <v>城东街道</v>
          </cell>
          <cell r="D616" t="str">
            <v>夏家庄</v>
          </cell>
          <cell r="E616" t="str">
            <v>蒲先顺</v>
          </cell>
          <cell r="F616" t="str">
            <v>370304197007041612</v>
          </cell>
        </row>
        <row r="616">
          <cell r="H616" t="str">
            <v>37030419******1612</v>
          </cell>
          <cell r="I616" t="str">
            <v>新城镇岗位</v>
          </cell>
          <cell r="J616">
            <v>4242</v>
          </cell>
          <cell r="K616">
            <v>4242</v>
          </cell>
          <cell r="L616">
            <v>339.36</v>
          </cell>
          <cell r="M616">
            <v>84.84</v>
          </cell>
          <cell r="N616">
            <v>12.73</v>
          </cell>
          <cell r="O616">
            <v>436.93</v>
          </cell>
          <cell r="P616">
            <v>678.72</v>
          </cell>
          <cell r="Q616">
            <v>339.36</v>
          </cell>
          <cell r="R616">
            <v>16.97</v>
          </cell>
          <cell r="S616">
            <v>29.69</v>
          </cell>
          <cell r="T616">
            <v>1064.74</v>
          </cell>
        </row>
        <row r="617">
          <cell r="A617">
            <v>613</v>
          </cell>
          <cell r="B617" t="str">
            <v>370304196801152518</v>
          </cell>
          <cell r="C617" t="str">
            <v>城东街道</v>
          </cell>
          <cell r="D617" t="str">
            <v>城中</v>
          </cell>
          <cell r="E617" t="str">
            <v>李信波</v>
          </cell>
          <cell r="F617" t="str">
            <v>370304196801152518</v>
          </cell>
        </row>
        <row r="617">
          <cell r="H617" t="str">
            <v>37030419******2518</v>
          </cell>
          <cell r="I617" t="str">
            <v>新城镇岗位</v>
          </cell>
          <cell r="J617">
            <v>4242</v>
          </cell>
          <cell r="K617">
            <v>4242</v>
          </cell>
          <cell r="L617">
            <v>339.36</v>
          </cell>
          <cell r="M617">
            <v>84.84</v>
          </cell>
          <cell r="N617">
            <v>12.73</v>
          </cell>
          <cell r="O617">
            <v>436.93</v>
          </cell>
          <cell r="P617">
            <v>678.72</v>
          </cell>
          <cell r="Q617">
            <v>339.36</v>
          </cell>
          <cell r="R617">
            <v>16.97</v>
          </cell>
          <cell r="S617">
            <v>29.69</v>
          </cell>
          <cell r="T617">
            <v>1064.74</v>
          </cell>
        </row>
        <row r="618">
          <cell r="A618">
            <v>614</v>
          </cell>
          <cell r="B618" t="str">
            <v>370304196703310615</v>
          </cell>
          <cell r="C618" t="str">
            <v>城东街道</v>
          </cell>
          <cell r="D618" t="str">
            <v>东关</v>
          </cell>
          <cell r="E618" t="str">
            <v>王长顺</v>
          </cell>
          <cell r="F618" t="str">
            <v>370304196703310615</v>
          </cell>
        </row>
        <row r="618">
          <cell r="H618" t="str">
            <v>37030419******0615</v>
          </cell>
          <cell r="I618" t="str">
            <v>新城镇岗位</v>
          </cell>
          <cell r="J618">
            <v>4242</v>
          </cell>
          <cell r="K618">
            <v>4242</v>
          </cell>
          <cell r="L618">
            <v>339.36</v>
          </cell>
          <cell r="M618">
            <v>84.84</v>
          </cell>
          <cell r="N618">
            <v>12.73</v>
          </cell>
          <cell r="O618">
            <v>436.93</v>
          </cell>
          <cell r="P618">
            <v>678.72</v>
          </cell>
          <cell r="Q618">
            <v>339.36</v>
          </cell>
          <cell r="R618">
            <v>16.97</v>
          </cell>
          <cell r="S618">
            <v>29.69</v>
          </cell>
          <cell r="T618">
            <v>1064.74</v>
          </cell>
        </row>
        <row r="619">
          <cell r="A619">
            <v>615</v>
          </cell>
          <cell r="B619" t="str">
            <v>370304197703091322</v>
          </cell>
          <cell r="C619" t="str">
            <v>城东街道</v>
          </cell>
          <cell r="D619" t="str">
            <v>东关</v>
          </cell>
          <cell r="E619" t="str">
            <v>郇丽</v>
          </cell>
          <cell r="F619" t="str">
            <v>370304197703091322</v>
          </cell>
        </row>
        <row r="619">
          <cell r="H619" t="str">
            <v>37030419******1322</v>
          </cell>
          <cell r="I619" t="str">
            <v>新城镇岗位</v>
          </cell>
          <cell r="J619">
            <v>4242</v>
          </cell>
          <cell r="K619">
            <v>4242</v>
          </cell>
          <cell r="L619">
            <v>339.36</v>
          </cell>
          <cell r="M619">
            <v>84.84</v>
          </cell>
          <cell r="N619">
            <v>12.73</v>
          </cell>
          <cell r="O619">
            <v>436.93</v>
          </cell>
          <cell r="P619">
            <v>678.72</v>
          </cell>
          <cell r="Q619">
            <v>339.36</v>
          </cell>
          <cell r="R619">
            <v>16.97</v>
          </cell>
          <cell r="S619">
            <v>29.69</v>
          </cell>
          <cell r="T619">
            <v>1064.74</v>
          </cell>
        </row>
        <row r="620">
          <cell r="A620">
            <v>616</v>
          </cell>
          <cell r="B620" t="str">
            <v>370304197207281653</v>
          </cell>
          <cell r="C620" t="str">
            <v>城东街道</v>
          </cell>
          <cell r="D620" t="str">
            <v>东关</v>
          </cell>
          <cell r="E620" t="str">
            <v>王华章</v>
          </cell>
          <cell r="F620" t="str">
            <v>370304197207281653</v>
          </cell>
        </row>
        <row r="620">
          <cell r="H620" t="str">
            <v>37030419******1653</v>
          </cell>
          <cell r="I620" t="str">
            <v>新城镇岗位</v>
          </cell>
          <cell r="J620">
            <v>4242</v>
          </cell>
          <cell r="K620">
            <v>4242</v>
          </cell>
          <cell r="L620">
            <v>339.36</v>
          </cell>
          <cell r="M620">
            <v>84.84</v>
          </cell>
          <cell r="N620">
            <v>12.73</v>
          </cell>
          <cell r="O620">
            <v>436.93</v>
          </cell>
          <cell r="P620">
            <v>678.72</v>
          </cell>
          <cell r="Q620">
            <v>339.36</v>
          </cell>
          <cell r="R620">
            <v>16.97</v>
          </cell>
          <cell r="S620">
            <v>29.69</v>
          </cell>
          <cell r="T620">
            <v>1064.74</v>
          </cell>
        </row>
        <row r="621">
          <cell r="A621">
            <v>617</v>
          </cell>
          <cell r="B621" t="str">
            <v>370304197104260614</v>
          </cell>
          <cell r="C621" t="str">
            <v>城西街道</v>
          </cell>
          <cell r="D621" t="str">
            <v>白虎山</v>
          </cell>
          <cell r="E621" t="str">
            <v>蒋绪军</v>
          </cell>
          <cell r="F621" t="str">
            <v>370304197104260614</v>
          </cell>
        </row>
        <row r="621">
          <cell r="H621" t="str">
            <v>37030419******0614</v>
          </cell>
          <cell r="I621" t="str">
            <v>新城镇岗位</v>
          </cell>
          <cell r="J621">
            <v>4242</v>
          </cell>
          <cell r="K621">
            <v>4242</v>
          </cell>
          <cell r="L621">
            <v>339.36</v>
          </cell>
          <cell r="M621">
            <v>84.84</v>
          </cell>
          <cell r="N621">
            <v>12.73</v>
          </cell>
          <cell r="O621">
            <v>436.93</v>
          </cell>
          <cell r="P621">
            <v>678.72</v>
          </cell>
          <cell r="Q621">
            <v>339.36</v>
          </cell>
          <cell r="R621">
            <v>16.97</v>
          </cell>
          <cell r="S621">
            <v>29.69</v>
          </cell>
          <cell r="T621">
            <v>1064.74</v>
          </cell>
        </row>
        <row r="623">
          <cell r="A623" t="str">
            <v>合计</v>
          </cell>
        </row>
        <row r="623">
          <cell r="L623">
            <v>209385.119999997</v>
          </cell>
          <cell r="M623">
            <v>52346.2799999992</v>
          </cell>
          <cell r="N623">
            <v>7854.40999999988</v>
          </cell>
          <cell r="O623">
            <v>269585.809999997</v>
          </cell>
          <cell r="P623">
            <v>418770.239999994</v>
          </cell>
          <cell r="Q623">
            <v>209385.119999997</v>
          </cell>
          <cell r="R623">
            <v>10470.49</v>
          </cell>
          <cell r="S623">
            <v>18318.73</v>
          </cell>
          <cell r="T623">
            <v>656944.579999996</v>
          </cell>
        </row>
        <row r="624">
          <cell r="A624" t="str">
            <v>审批人：赵银发                                     审核人：孙燕                                            制表人：陈立杰</v>
          </cell>
        </row>
        <row r="624">
          <cell r="O624" t="str">
            <v>.</v>
          </cell>
        </row>
        <row r="624">
          <cell r="R624" t="str">
            <v>.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上月社保补贴"/>
      <sheetName val="考勤汇总表"/>
      <sheetName val="06月在岗人员岗位补贴原表"/>
      <sheetName val="打印"/>
      <sheetName val="人社报财政版"/>
      <sheetName val="人社报财政版 (正反面局长签字)"/>
      <sheetName val="公示表"/>
    </sheetNames>
    <sheetDataSet>
      <sheetData sheetId="0"/>
      <sheetData sheetId="1"/>
      <sheetData sheetId="2">
        <row r="1">
          <cell r="A1" t="str">
            <v>2024年（06）月份博山区城镇公益性岗位补贴明细表</v>
          </cell>
        </row>
        <row r="2">
          <cell r="A2" t="str">
            <v>单位名称：淄博优汇工匠人力资源服务有限公司</v>
          </cell>
        </row>
        <row r="3">
          <cell r="A3" t="str">
            <v>序号</v>
          </cell>
          <cell r="B3" t="str">
            <v>身份证号</v>
          </cell>
          <cell r="C3" t="str">
            <v>镇办</v>
          </cell>
          <cell r="D3" t="str">
            <v>村（社区）</v>
          </cell>
          <cell r="E3" t="str">
            <v>姓名</v>
          </cell>
          <cell r="F3" t="str">
            <v>身份证号码</v>
          </cell>
        </row>
        <row r="3">
          <cell r="H3" t="str">
            <v>身份证号码</v>
          </cell>
          <cell r="I3" t="str">
            <v>岗位名称</v>
          </cell>
          <cell r="J3" t="str">
            <v>岗位</v>
          </cell>
          <cell r="K3" t="str">
            <v>基础工资</v>
          </cell>
          <cell r="L3" t="str">
            <v>保险</v>
          </cell>
          <cell r="M3" t="str">
            <v>全月工资</v>
          </cell>
          <cell r="N3" t="str">
            <v>06月有效出勤天数</v>
          </cell>
          <cell r="O3" t="str">
            <v>06月实际出勤天数</v>
          </cell>
          <cell r="P3" t="str">
            <v>缺勤</v>
          </cell>
          <cell r="Q3" t="str">
            <v>06月实际补贴天数</v>
          </cell>
          <cell r="R3" t="str">
            <v>缺勤金额/天</v>
          </cell>
          <cell r="S3" t="str">
            <v>扣发补贴</v>
          </cell>
          <cell r="T3" t="str">
            <v>应发补贴</v>
          </cell>
        </row>
        <row r="4">
          <cell r="A4">
            <v>1</v>
          </cell>
          <cell r="B4" t="str">
            <v>370304197709075120</v>
          </cell>
          <cell r="C4" t="str">
            <v>博山</v>
          </cell>
          <cell r="D4" t="str">
            <v>青杨杭</v>
          </cell>
          <cell r="E4" t="str">
            <v>孙美</v>
          </cell>
          <cell r="F4" t="str">
            <v>370304197709075120</v>
          </cell>
        </row>
        <row r="4">
          <cell r="H4" t="str">
            <v>37030419******5120</v>
          </cell>
          <cell r="I4" t="str">
            <v>新城镇岗位</v>
          </cell>
        </row>
        <row r="4">
          <cell r="K4">
            <v>2010</v>
          </cell>
          <cell r="L4">
            <v>436.93</v>
          </cell>
          <cell r="M4">
            <v>1573.07</v>
          </cell>
          <cell r="N4">
            <v>19</v>
          </cell>
          <cell r="O4">
            <v>19</v>
          </cell>
          <cell r="P4">
            <v>0</v>
          </cell>
          <cell r="Q4">
            <v>19</v>
          </cell>
          <cell r="R4">
            <v>106</v>
          </cell>
          <cell r="S4">
            <v>0</v>
          </cell>
          <cell r="T4">
            <v>1573.07</v>
          </cell>
        </row>
        <row r="5">
          <cell r="A5">
            <v>2</v>
          </cell>
          <cell r="B5" t="str">
            <v>370304197504055126</v>
          </cell>
          <cell r="C5" t="str">
            <v>博山</v>
          </cell>
          <cell r="D5" t="str">
            <v>南博山西村</v>
          </cell>
          <cell r="E5" t="str">
            <v>黄红梅</v>
          </cell>
          <cell r="F5" t="str">
            <v>370304197504055126</v>
          </cell>
        </row>
        <row r="5">
          <cell r="H5" t="str">
            <v>37030419******5126</v>
          </cell>
          <cell r="I5" t="str">
            <v>新城镇岗位</v>
          </cell>
        </row>
        <row r="5">
          <cell r="K5">
            <v>2010</v>
          </cell>
          <cell r="L5">
            <v>436.93</v>
          </cell>
          <cell r="M5">
            <v>1573.07</v>
          </cell>
          <cell r="N5">
            <v>19</v>
          </cell>
          <cell r="O5">
            <v>19</v>
          </cell>
          <cell r="P5">
            <v>0</v>
          </cell>
          <cell r="Q5">
            <v>19</v>
          </cell>
          <cell r="R5">
            <v>106</v>
          </cell>
          <cell r="S5">
            <v>0</v>
          </cell>
          <cell r="T5">
            <v>1573.07</v>
          </cell>
        </row>
        <row r="6">
          <cell r="A6">
            <v>3</v>
          </cell>
          <cell r="B6" t="str">
            <v>370304197407205823</v>
          </cell>
          <cell r="C6" t="str">
            <v>池上</v>
          </cell>
          <cell r="D6" t="str">
            <v>东陈疃村</v>
          </cell>
          <cell r="E6" t="str">
            <v>康淑霞</v>
          </cell>
          <cell r="F6" t="str">
            <v>370304197407205823</v>
          </cell>
        </row>
        <row r="6">
          <cell r="H6" t="str">
            <v>37030419******5823</v>
          </cell>
          <cell r="I6" t="str">
            <v>新城镇岗位</v>
          </cell>
        </row>
        <row r="6">
          <cell r="K6">
            <v>2010</v>
          </cell>
          <cell r="L6">
            <v>436.93</v>
          </cell>
          <cell r="M6">
            <v>1573.07</v>
          </cell>
          <cell r="N6">
            <v>19</v>
          </cell>
          <cell r="O6">
            <v>19</v>
          </cell>
          <cell r="P6">
            <v>0</v>
          </cell>
          <cell r="Q6">
            <v>19</v>
          </cell>
          <cell r="R6">
            <v>106</v>
          </cell>
          <cell r="S6">
            <v>0</v>
          </cell>
          <cell r="T6">
            <v>1573.07</v>
          </cell>
        </row>
        <row r="7">
          <cell r="A7">
            <v>4</v>
          </cell>
          <cell r="B7" t="str">
            <v>370304196512131913</v>
          </cell>
          <cell r="C7" t="str">
            <v>八陡</v>
          </cell>
          <cell r="D7" t="str">
            <v>北峰峪村</v>
          </cell>
          <cell r="E7" t="str">
            <v>韩京波</v>
          </cell>
          <cell r="F7" t="str">
            <v>370304196512131913</v>
          </cell>
        </row>
        <row r="7">
          <cell r="H7" t="str">
            <v>37030419******1913</v>
          </cell>
          <cell r="I7" t="str">
            <v>新城镇岗位</v>
          </cell>
        </row>
        <row r="7">
          <cell r="K7">
            <v>2010</v>
          </cell>
          <cell r="L7">
            <v>436.93</v>
          </cell>
          <cell r="M7">
            <v>1573.07</v>
          </cell>
          <cell r="N7">
            <v>19</v>
          </cell>
          <cell r="O7">
            <v>19</v>
          </cell>
          <cell r="P7">
            <v>0</v>
          </cell>
          <cell r="Q7">
            <v>19</v>
          </cell>
          <cell r="R7">
            <v>106</v>
          </cell>
          <cell r="S7">
            <v>0</v>
          </cell>
          <cell r="T7">
            <v>1573.07</v>
          </cell>
        </row>
        <row r="8">
          <cell r="A8">
            <v>5</v>
          </cell>
          <cell r="B8" t="str">
            <v>370304197711125529</v>
          </cell>
          <cell r="C8" t="str">
            <v>源泉</v>
          </cell>
          <cell r="D8" t="str">
            <v>源北村</v>
          </cell>
          <cell r="E8" t="str">
            <v>李海燕</v>
          </cell>
          <cell r="F8" t="str">
            <v>370304197711125529</v>
          </cell>
        </row>
        <row r="8">
          <cell r="H8" t="str">
            <v>37030419******5529</v>
          </cell>
          <cell r="I8" t="str">
            <v>新城镇岗位</v>
          </cell>
        </row>
        <row r="8">
          <cell r="K8">
            <v>2010</v>
          </cell>
          <cell r="L8">
            <v>436.93</v>
          </cell>
          <cell r="M8">
            <v>1573.07</v>
          </cell>
          <cell r="N8">
            <v>19</v>
          </cell>
          <cell r="O8">
            <v>19</v>
          </cell>
          <cell r="P8">
            <v>0</v>
          </cell>
          <cell r="Q8">
            <v>19</v>
          </cell>
          <cell r="R8">
            <v>106</v>
          </cell>
          <cell r="S8">
            <v>0</v>
          </cell>
          <cell r="T8">
            <v>1573.07</v>
          </cell>
        </row>
        <row r="9">
          <cell r="A9">
            <v>6</v>
          </cell>
          <cell r="B9" t="str">
            <v>370304197904285828</v>
          </cell>
          <cell r="C9" t="str">
            <v>池上</v>
          </cell>
          <cell r="D9" t="str">
            <v>西池村</v>
          </cell>
          <cell r="E9" t="str">
            <v>栾以春</v>
          </cell>
          <cell r="F9" t="str">
            <v>370304197904285828</v>
          </cell>
        </row>
        <row r="9">
          <cell r="H9" t="str">
            <v>37030419******5828</v>
          </cell>
          <cell r="I9" t="str">
            <v>新城镇岗位</v>
          </cell>
        </row>
        <row r="9">
          <cell r="K9">
            <v>2010</v>
          </cell>
          <cell r="L9">
            <v>436.93</v>
          </cell>
          <cell r="M9">
            <v>1573.07</v>
          </cell>
          <cell r="N9">
            <v>19</v>
          </cell>
          <cell r="O9">
            <v>19</v>
          </cell>
          <cell r="P9">
            <v>0</v>
          </cell>
          <cell r="Q9">
            <v>19</v>
          </cell>
          <cell r="R9">
            <v>106</v>
          </cell>
          <cell r="S9">
            <v>0</v>
          </cell>
          <cell r="T9">
            <v>1573.07</v>
          </cell>
        </row>
        <row r="10">
          <cell r="A10">
            <v>7</v>
          </cell>
          <cell r="B10" t="str">
            <v>370304198001251963</v>
          </cell>
          <cell r="C10" t="str">
            <v>八陡</v>
          </cell>
          <cell r="D10" t="str">
            <v>和平村</v>
          </cell>
          <cell r="E10" t="str">
            <v>张燕</v>
          </cell>
          <cell r="F10" t="str">
            <v>370304198001251963</v>
          </cell>
        </row>
        <row r="10">
          <cell r="H10" t="str">
            <v>37030419******1963</v>
          </cell>
          <cell r="I10" t="str">
            <v>新城镇岗位</v>
          </cell>
        </row>
        <row r="10">
          <cell r="K10">
            <v>2010</v>
          </cell>
          <cell r="L10">
            <v>436.93</v>
          </cell>
          <cell r="M10">
            <v>1573.07</v>
          </cell>
          <cell r="N10">
            <v>19</v>
          </cell>
          <cell r="O10">
            <v>19</v>
          </cell>
          <cell r="P10">
            <v>0</v>
          </cell>
          <cell r="Q10">
            <v>19</v>
          </cell>
          <cell r="R10">
            <v>106</v>
          </cell>
          <cell r="S10">
            <v>0</v>
          </cell>
          <cell r="T10">
            <v>1573.07</v>
          </cell>
        </row>
        <row r="11">
          <cell r="A11">
            <v>8</v>
          </cell>
          <cell r="B11" t="str">
            <v>370304198206071923</v>
          </cell>
          <cell r="C11" t="str">
            <v>八陡</v>
          </cell>
          <cell r="D11" t="str">
            <v>山机社区</v>
          </cell>
          <cell r="E11" t="str">
            <v>徐峰</v>
          </cell>
          <cell r="F11" t="str">
            <v>370304198206071923</v>
          </cell>
        </row>
        <row r="11">
          <cell r="H11" t="str">
            <v>37030419******1923</v>
          </cell>
          <cell r="I11" t="str">
            <v>新城镇岗位</v>
          </cell>
        </row>
        <row r="11">
          <cell r="K11">
            <v>2010</v>
          </cell>
          <cell r="L11">
            <v>436.93</v>
          </cell>
          <cell r="M11">
            <v>1573.07</v>
          </cell>
          <cell r="N11">
            <v>19</v>
          </cell>
          <cell r="O11">
            <v>19</v>
          </cell>
          <cell r="P11">
            <v>0</v>
          </cell>
          <cell r="Q11">
            <v>19</v>
          </cell>
          <cell r="R11">
            <v>106</v>
          </cell>
          <cell r="S11">
            <v>0</v>
          </cell>
          <cell r="T11">
            <v>1573.07</v>
          </cell>
        </row>
        <row r="12">
          <cell r="A12">
            <v>9</v>
          </cell>
          <cell r="B12" t="str">
            <v>370124197807103046</v>
          </cell>
          <cell r="C12" t="str">
            <v>白塔</v>
          </cell>
          <cell r="D12" t="str">
            <v>簸箕掌</v>
          </cell>
          <cell r="E12" t="str">
            <v>苏苓</v>
          </cell>
          <cell r="F12" t="str">
            <v>370124197807103046</v>
          </cell>
        </row>
        <row r="12">
          <cell r="H12" t="str">
            <v>37012419******3046</v>
          </cell>
          <cell r="I12" t="str">
            <v>新城镇岗位</v>
          </cell>
        </row>
        <row r="12">
          <cell r="K12">
            <v>2010</v>
          </cell>
          <cell r="L12">
            <v>436.93</v>
          </cell>
          <cell r="M12">
            <v>1573.07</v>
          </cell>
          <cell r="N12">
            <v>19</v>
          </cell>
          <cell r="O12">
            <v>19</v>
          </cell>
          <cell r="P12">
            <v>0</v>
          </cell>
          <cell r="Q12">
            <v>19</v>
          </cell>
          <cell r="R12">
            <v>106</v>
          </cell>
          <cell r="S12">
            <v>0</v>
          </cell>
          <cell r="T12">
            <v>1573.07</v>
          </cell>
        </row>
        <row r="13">
          <cell r="A13">
            <v>10</v>
          </cell>
          <cell r="B13" t="str">
            <v>370304198302256223</v>
          </cell>
          <cell r="C13" t="str">
            <v>白塔</v>
          </cell>
          <cell r="D13" t="str">
            <v>因阜</v>
          </cell>
          <cell r="E13" t="str">
            <v>王娜</v>
          </cell>
          <cell r="F13" t="str">
            <v>370304198302256223</v>
          </cell>
        </row>
        <row r="13">
          <cell r="H13" t="str">
            <v>37030419******6223</v>
          </cell>
          <cell r="I13" t="str">
            <v>新城镇岗位</v>
          </cell>
        </row>
        <row r="13">
          <cell r="K13">
            <v>2010</v>
          </cell>
          <cell r="L13">
            <v>436.93</v>
          </cell>
          <cell r="M13">
            <v>1573.07</v>
          </cell>
          <cell r="N13">
            <v>19</v>
          </cell>
          <cell r="O13">
            <v>19</v>
          </cell>
          <cell r="P13">
            <v>0</v>
          </cell>
          <cell r="Q13">
            <v>19</v>
          </cell>
          <cell r="R13">
            <v>106</v>
          </cell>
          <cell r="S13">
            <v>0</v>
          </cell>
          <cell r="T13">
            <v>1573.07</v>
          </cell>
        </row>
        <row r="14">
          <cell r="A14">
            <v>11</v>
          </cell>
          <cell r="B14" t="str">
            <v>370302199106234520</v>
          </cell>
          <cell r="C14" t="str">
            <v>城东</v>
          </cell>
          <cell r="D14" t="str">
            <v>东关社区</v>
          </cell>
          <cell r="E14" t="str">
            <v>郭慧</v>
          </cell>
          <cell r="F14" t="str">
            <v>370302199106234520</v>
          </cell>
        </row>
        <row r="14">
          <cell r="H14" t="str">
            <v>37030219******4520</v>
          </cell>
          <cell r="I14" t="str">
            <v>新城镇岗位</v>
          </cell>
        </row>
        <row r="14">
          <cell r="K14">
            <v>2010</v>
          </cell>
          <cell r="L14">
            <v>436.93</v>
          </cell>
          <cell r="M14">
            <v>1573.07</v>
          </cell>
          <cell r="N14">
            <v>19</v>
          </cell>
          <cell r="O14">
            <v>19</v>
          </cell>
          <cell r="P14">
            <v>0</v>
          </cell>
          <cell r="Q14">
            <v>19</v>
          </cell>
          <cell r="R14">
            <v>106</v>
          </cell>
          <cell r="S14">
            <v>0</v>
          </cell>
          <cell r="T14">
            <v>1573.07</v>
          </cell>
        </row>
        <row r="15">
          <cell r="A15">
            <v>12</v>
          </cell>
          <cell r="B15" t="str">
            <v>370304197703163728</v>
          </cell>
          <cell r="C15" t="str">
            <v>城西</v>
          </cell>
          <cell r="D15" t="str">
            <v>凤凰园</v>
          </cell>
          <cell r="E15" t="str">
            <v>王芸</v>
          </cell>
          <cell r="F15" t="str">
            <v>370304197703163728</v>
          </cell>
        </row>
        <row r="15">
          <cell r="H15" t="str">
            <v>37030419******3728</v>
          </cell>
          <cell r="I15" t="str">
            <v>新城镇岗位</v>
          </cell>
        </row>
        <row r="15">
          <cell r="K15">
            <v>2010</v>
          </cell>
          <cell r="L15">
            <v>436.93</v>
          </cell>
          <cell r="M15">
            <v>1573.07</v>
          </cell>
          <cell r="N15">
            <v>19</v>
          </cell>
          <cell r="O15">
            <v>19</v>
          </cell>
          <cell r="P15">
            <v>0</v>
          </cell>
          <cell r="Q15">
            <v>19</v>
          </cell>
          <cell r="R15">
            <v>106</v>
          </cell>
          <cell r="S15">
            <v>0</v>
          </cell>
          <cell r="T15">
            <v>1573.07</v>
          </cell>
        </row>
        <row r="16">
          <cell r="A16">
            <v>13</v>
          </cell>
          <cell r="B16" t="str">
            <v>370303197808054222</v>
          </cell>
          <cell r="C16" t="str">
            <v>城西</v>
          </cell>
          <cell r="D16" t="str">
            <v>四十亩地</v>
          </cell>
          <cell r="E16" t="str">
            <v>孙茜</v>
          </cell>
          <cell r="F16" t="str">
            <v>370303197808054222</v>
          </cell>
        </row>
        <row r="16">
          <cell r="H16" t="str">
            <v>37030319******4222</v>
          </cell>
          <cell r="I16" t="str">
            <v>新城镇岗位</v>
          </cell>
        </row>
        <row r="16">
          <cell r="K16">
            <v>2010</v>
          </cell>
          <cell r="L16">
            <v>436.93</v>
          </cell>
          <cell r="M16">
            <v>1573.07</v>
          </cell>
          <cell r="N16">
            <v>19</v>
          </cell>
          <cell r="O16">
            <v>19</v>
          </cell>
          <cell r="P16">
            <v>0</v>
          </cell>
          <cell r="Q16">
            <v>19</v>
          </cell>
          <cell r="R16">
            <v>106</v>
          </cell>
          <cell r="S16">
            <v>0</v>
          </cell>
          <cell r="T16">
            <v>1573.07</v>
          </cell>
        </row>
        <row r="17">
          <cell r="A17">
            <v>14</v>
          </cell>
          <cell r="B17" t="str">
            <v>370304196812131632</v>
          </cell>
          <cell r="C17" t="str">
            <v>山头</v>
          </cell>
          <cell r="D17" t="str">
            <v>古窑社区</v>
          </cell>
          <cell r="E17" t="str">
            <v>赵增国</v>
          </cell>
          <cell r="F17" t="str">
            <v>370304196812131632</v>
          </cell>
        </row>
        <row r="17">
          <cell r="H17" t="str">
            <v>37030419******1632</v>
          </cell>
          <cell r="I17" t="str">
            <v>新城镇岗位</v>
          </cell>
        </row>
        <row r="17">
          <cell r="K17">
            <v>2010</v>
          </cell>
          <cell r="L17">
            <v>436.93</v>
          </cell>
          <cell r="M17">
            <v>1573.07</v>
          </cell>
          <cell r="N17">
            <v>19</v>
          </cell>
          <cell r="O17">
            <v>19</v>
          </cell>
          <cell r="P17">
            <v>0</v>
          </cell>
          <cell r="Q17">
            <v>19</v>
          </cell>
          <cell r="R17">
            <v>106</v>
          </cell>
          <cell r="S17">
            <v>0</v>
          </cell>
          <cell r="T17">
            <v>1573.07</v>
          </cell>
        </row>
        <row r="18">
          <cell r="A18">
            <v>15</v>
          </cell>
          <cell r="B18" t="str">
            <v>37030419760415552X</v>
          </cell>
          <cell r="C18" t="str">
            <v>山头</v>
          </cell>
          <cell r="D18" t="str">
            <v>新博社区</v>
          </cell>
          <cell r="E18" t="str">
            <v>田芳</v>
          </cell>
          <cell r="F18" t="str">
            <v>37030419760415552X</v>
          </cell>
        </row>
        <row r="18">
          <cell r="H18" t="str">
            <v>37030419******552X</v>
          </cell>
          <cell r="I18" t="str">
            <v>新城镇岗位</v>
          </cell>
        </row>
        <row r="18">
          <cell r="K18">
            <v>2010</v>
          </cell>
          <cell r="L18">
            <v>436.93</v>
          </cell>
          <cell r="M18">
            <v>1573.07</v>
          </cell>
          <cell r="N18">
            <v>19</v>
          </cell>
          <cell r="O18">
            <v>19</v>
          </cell>
          <cell r="P18">
            <v>0</v>
          </cell>
          <cell r="Q18">
            <v>19</v>
          </cell>
          <cell r="R18">
            <v>106</v>
          </cell>
          <cell r="S18">
            <v>0</v>
          </cell>
          <cell r="T18">
            <v>1573.07</v>
          </cell>
        </row>
        <row r="19">
          <cell r="A19">
            <v>16</v>
          </cell>
          <cell r="B19" t="str">
            <v>370304197412145546</v>
          </cell>
          <cell r="C19" t="str">
            <v>源泉</v>
          </cell>
          <cell r="D19" t="str">
            <v>源北村</v>
          </cell>
          <cell r="E19" t="str">
            <v>李秀波</v>
          </cell>
          <cell r="F19" t="str">
            <v>370304197412145546</v>
          </cell>
        </row>
        <row r="19">
          <cell r="H19" t="str">
            <v>37030419******5546</v>
          </cell>
          <cell r="I19" t="str">
            <v>新城镇岗位</v>
          </cell>
        </row>
        <row r="19">
          <cell r="K19">
            <v>2010</v>
          </cell>
          <cell r="L19">
            <v>436.93</v>
          </cell>
          <cell r="M19">
            <v>1573.07</v>
          </cell>
          <cell r="N19">
            <v>19</v>
          </cell>
          <cell r="O19">
            <v>19</v>
          </cell>
          <cell r="P19">
            <v>0</v>
          </cell>
          <cell r="Q19">
            <v>19</v>
          </cell>
          <cell r="R19">
            <v>106</v>
          </cell>
          <cell r="S19">
            <v>0</v>
          </cell>
          <cell r="T19">
            <v>1573.07</v>
          </cell>
        </row>
        <row r="20">
          <cell r="A20">
            <v>17</v>
          </cell>
          <cell r="B20" t="str">
            <v>370304198104264425</v>
          </cell>
          <cell r="C20" t="str">
            <v>石马</v>
          </cell>
          <cell r="D20" t="str">
            <v>东石村</v>
          </cell>
          <cell r="E20" t="str">
            <v>李新敬</v>
          </cell>
          <cell r="F20" t="str">
            <v>370304198104264425</v>
          </cell>
        </row>
        <row r="20">
          <cell r="H20" t="str">
            <v>37030419******4425</v>
          </cell>
          <cell r="I20" t="str">
            <v>新城镇岗位</v>
          </cell>
        </row>
        <row r="20">
          <cell r="K20">
            <v>2010</v>
          </cell>
          <cell r="L20">
            <v>436.93</v>
          </cell>
          <cell r="M20">
            <v>1573.07</v>
          </cell>
          <cell r="N20">
            <v>19</v>
          </cell>
          <cell r="O20">
            <v>19</v>
          </cell>
          <cell r="P20">
            <v>0</v>
          </cell>
          <cell r="Q20">
            <v>19</v>
          </cell>
          <cell r="R20">
            <v>106</v>
          </cell>
          <cell r="S20">
            <v>0</v>
          </cell>
          <cell r="T20">
            <v>1573.07</v>
          </cell>
        </row>
        <row r="21">
          <cell r="A21">
            <v>18</v>
          </cell>
          <cell r="B21" t="str">
            <v>370304196501124419</v>
          </cell>
          <cell r="C21" t="str">
            <v>石马</v>
          </cell>
          <cell r="D21" t="str">
            <v>东石村</v>
          </cell>
          <cell r="E21" t="str">
            <v>陈兆连</v>
          </cell>
          <cell r="F21" t="str">
            <v>370304196501124419</v>
          </cell>
        </row>
        <row r="21">
          <cell r="H21" t="str">
            <v>37030419******4419</v>
          </cell>
          <cell r="I21" t="str">
            <v>新城镇岗位</v>
          </cell>
        </row>
        <row r="21">
          <cell r="K21">
            <v>2010</v>
          </cell>
          <cell r="L21">
            <v>436.93</v>
          </cell>
          <cell r="M21">
            <v>1573.07</v>
          </cell>
          <cell r="N21">
            <v>19</v>
          </cell>
          <cell r="O21">
            <v>19</v>
          </cell>
          <cell r="P21">
            <v>0</v>
          </cell>
          <cell r="Q21">
            <v>19</v>
          </cell>
          <cell r="R21">
            <v>106</v>
          </cell>
          <cell r="S21">
            <v>0</v>
          </cell>
          <cell r="T21">
            <v>1573.07</v>
          </cell>
        </row>
        <row r="22">
          <cell r="A22">
            <v>19</v>
          </cell>
          <cell r="B22" t="str">
            <v>370304197712126822</v>
          </cell>
          <cell r="C22" t="str">
            <v>域城</v>
          </cell>
          <cell r="D22" t="str">
            <v>柳域社区</v>
          </cell>
          <cell r="E22" t="str">
            <v>高玲</v>
          </cell>
          <cell r="F22" t="str">
            <v>370304197712126822</v>
          </cell>
        </row>
        <row r="22">
          <cell r="H22" t="str">
            <v>37030419******6822</v>
          </cell>
          <cell r="I22" t="str">
            <v>新城镇岗位</v>
          </cell>
        </row>
        <row r="22">
          <cell r="K22">
            <v>2010</v>
          </cell>
          <cell r="L22">
            <v>436.93</v>
          </cell>
          <cell r="M22">
            <v>1573.07</v>
          </cell>
          <cell r="N22">
            <v>19</v>
          </cell>
          <cell r="O22">
            <v>19</v>
          </cell>
          <cell r="P22">
            <v>0</v>
          </cell>
          <cell r="Q22">
            <v>19</v>
          </cell>
          <cell r="R22">
            <v>106</v>
          </cell>
          <cell r="S22">
            <v>0</v>
          </cell>
          <cell r="T22">
            <v>1573.07</v>
          </cell>
        </row>
        <row r="23">
          <cell r="A23">
            <v>20</v>
          </cell>
          <cell r="B23" t="str">
            <v>37030419770716682X</v>
          </cell>
          <cell r="C23" t="str">
            <v>域城</v>
          </cell>
          <cell r="D23" t="str">
            <v>柳域社区</v>
          </cell>
          <cell r="E23" t="str">
            <v>穆娜</v>
          </cell>
          <cell r="F23" t="str">
            <v>37030419770716682X</v>
          </cell>
        </row>
        <row r="23">
          <cell r="H23" t="str">
            <v>37030419******682X</v>
          </cell>
          <cell r="I23" t="str">
            <v>新城镇岗位</v>
          </cell>
        </row>
        <row r="23">
          <cell r="K23">
            <v>2010</v>
          </cell>
          <cell r="L23">
            <v>436.93</v>
          </cell>
          <cell r="M23">
            <v>1573.07</v>
          </cell>
          <cell r="N23">
            <v>19</v>
          </cell>
          <cell r="O23">
            <v>19</v>
          </cell>
          <cell r="P23">
            <v>0</v>
          </cell>
          <cell r="Q23">
            <v>19</v>
          </cell>
          <cell r="R23">
            <v>106</v>
          </cell>
          <cell r="S23">
            <v>0</v>
          </cell>
          <cell r="T23">
            <v>1573.07</v>
          </cell>
        </row>
        <row r="24">
          <cell r="A24">
            <v>21</v>
          </cell>
          <cell r="B24" t="str">
            <v>370304196902130019</v>
          </cell>
          <cell r="C24" t="str">
            <v>城东</v>
          </cell>
          <cell r="D24" t="str">
            <v>东关</v>
          </cell>
          <cell r="E24" t="str">
            <v>李伟国</v>
          </cell>
          <cell r="F24" t="str">
            <v>370304196902130019</v>
          </cell>
        </row>
        <row r="24">
          <cell r="H24" t="str">
            <v>37030419******0019</v>
          </cell>
          <cell r="I24" t="str">
            <v>新城镇岗位</v>
          </cell>
        </row>
        <row r="24">
          <cell r="K24">
            <v>2010</v>
          </cell>
          <cell r="L24">
            <v>436.93</v>
          </cell>
          <cell r="M24">
            <v>1573.07</v>
          </cell>
          <cell r="N24">
            <v>19</v>
          </cell>
          <cell r="O24">
            <v>19</v>
          </cell>
          <cell r="P24">
            <v>0</v>
          </cell>
          <cell r="Q24">
            <v>19</v>
          </cell>
          <cell r="R24">
            <v>106</v>
          </cell>
          <cell r="S24">
            <v>0</v>
          </cell>
          <cell r="T24">
            <v>1573.07</v>
          </cell>
        </row>
        <row r="25">
          <cell r="A25">
            <v>22</v>
          </cell>
          <cell r="B25" t="str">
            <v>370304197006271037</v>
          </cell>
          <cell r="C25" t="str">
            <v>城东</v>
          </cell>
          <cell r="D25" t="str">
            <v>东关</v>
          </cell>
          <cell r="E25" t="str">
            <v>赵群</v>
          </cell>
          <cell r="F25" t="str">
            <v>370304197006271037</v>
          </cell>
        </row>
        <row r="25">
          <cell r="H25" t="str">
            <v>37030419******1037</v>
          </cell>
          <cell r="I25" t="str">
            <v>新城镇岗位</v>
          </cell>
        </row>
        <row r="25">
          <cell r="K25">
            <v>2010</v>
          </cell>
          <cell r="L25">
            <v>436.93</v>
          </cell>
          <cell r="M25">
            <v>1573.07</v>
          </cell>
          <cell r="N25">
            <v>19</v>
          </cell>
          <cell r="O25">
            <v>19</v>
          </cell>
          <cell r="P25">
            <v>0</v>
          </cell>
          <cell r="Q25">
            <v>19</v>
          </cell>
          <cell r="R25">
            <v>106</v>
          </cell>
          <cell r="S25">
            <v>0</v>
          </cell>
          <cell r="T25">
            <v>1573.07</v>
          </cell>
        </row>
        <row r="26">
          <cell r="A26">
            <v>23</v>
          </cell>
          <cell r="B26" t="str">
            <v>37292819811004562X</v>
          </cell>
          <cell r="C26" t="str">
            <v>城东</v>
          </cell>
          <cell r="D26" t="str">
            <v>东关</v>
          </cell>
          <cell r="E26" t="str">
            <v>薛海霞</v>
          </cell>
          <cell r="F26" t="str">
            <v>37292819811004562X</v>
          </cell>
        </row>
        <row r="26">
          <cell r="H26" t="str">
            <v>37292819******562X</v>
          </cell>
          <cell r="I26" t="str">
            <v>新城镇岗位</v>
          </cell>
        </row>
        <row r="26">
          <cell r="K26">
            <v>2010</v>
          </cell>
          <cell r="L26">
            <v>436.93</v>
          </cell>
          <cell r="M26">
            <v>1573.07</v>
          </cell>
          <cell r="N26">
            <v>19</v>
          </cell>
          <cell r="O26">
            <v>17</v>
          </cell>
          <cell r="P26">
            <v>2</v>
          </cell>
          <cell r="Q26" t="str">
            <v>17天出勤+2天病假</v>
          </cell>
          <cell r="R26">
            <v>106</v>
          </cell>
          <cell r="S26">
            <v>42.4</v>
          </cell>
          <cell r="T26">
            <v>1530.67</v>
          </cell>
        </row>
        <row r="27">
          <cell r="A27">
            <v>24</v>
          </cell>
          <cell r="B27" t="str">
            <v>370304196910190011</v>
          </cell>
          <cell r="C27" t="str">
            <v>城东</v>
          </cell>
          <cell r="D27" t="str">
            <v>东关</v>
          </cell>
          <cell r="E27" t="str">
            <v>冯新民</v>
          </cell>
          <cell r="F27" t="str">
            <v>370304196910190011</v>
          </cell>
        </row>
        <row r="27">
          <cell r="H27" t="str">
            <v>37030419******0011</v>
          </cell>
          <cell r="I27" t="str">
            <v>新城镇岗位</v>
          </cell>
        </row>
        <row r="27">
          <cell r="K27">
            <v>2010</v>
          </cell>
          <cell r="L27">
            <v>436.93</v>
          </cell>
          <cell r="M27">
            <v>1573.07</v>
          </cell>
          <cell r="N27">
            <v>19</v>
          </cell>
          <cell r="O27">
            <v>19</v>
          </cell>
          <cell r="P27">
            <v>0</v>
          </cell>
          <cell r="Q27">
            <v>19</v>
          </cell>
          <cell r="R27">
            <v>106</v>
          </cell>
          <cell r="S27">
            <v>0</v>
          </cell>
          <cell r="T27">
            <v>1573.07</v>
          </cell>
        </row>
        <row r="28">
          <cell r="A28">
            <v>25</v>
          </cell>
          <cell r="B28" t="str">
            <v>37030419701025001X</v>
          </cell>
          <cell r="C28" t="str">
            <v>城东</v>
          </cell>
          <cell r="D28" t="str">
            <v>东关</v>
          </cell>
          <cell r="E28" t="str">
            <v>王国栋</v>
          </cell>
          <cell r="F28" t="str">
            <v>37030419701025001X</v>
          </cell>
        </row>
        <row r="28">
          <cell r="H28" t="str">
            <v>37030419******001X</v>
          </cell>
          <cell r="I28" t="str">
            <v>新城镇岗位</v>
          </cell>
        </row>
        <row r="28">
          <cell r="K28">
            <v>2010</v>
          </cell>
          <cell r="L28">
            <v>436.93</v>
          </cell>
          <cell r="M28">
            <v>1573.07</v>
          </cell>
          <cell r="N28">
            <v>19</v>
          </cell>
          <cell r="O28">
            <v>19</v>
          </cell>
          <cell r="P28">
            <v>0</v>
          </cell>
          <cell r="Q28">
            <v>19</v>
          </cell>
          <cell r="R28">
            <v>106</v>
          </cell>
          <cell r="S28">
            <v>0</v>
          </cell>
          <cell r="T28">
            <v>1573.07</v>
          </cell>
        </row>
        <row r="29">
          <cell r="A29">
            <v>26</v>
          </cell>
          <cell r="B29" t="str">
            <v>370304198105300643</v>
          </cell>
          <cell r="C29" t="str">
            <v>城东</v>
          </cell>
          <cell r="D29" t="str">
            <v>东关</v>
          </cell>
          <cell r="E29" t="str">
            <v>周群</v>
          </cell>
          <cell r="F29" t="str">
            <v>370304198105300643</v>
          </cell>
        </row>
        <row r="29">
          <cell r="H29" t="str">
            <v>37030419******0643</v>
          </cell>
          <cell r="I29" t="str">
            <v>新城镇岗位</v>
          </cell>
        </row>
        <row r="29">
          <cell r="K29">
            <v>2010</v>
          </cell>
          <cell r="L29">
            <v>436.93</v>
          </cell>
          <cell r="M29">
            <v>1573.07</v>
          </cell>
          <cell r="N29">
            <v>19</v>
          </cell>
          <cell r="O29">
            <v>19</v>
          </cell>
          <cell r="P29">
            <v>0</v>
          </cell>
          <cell r="Q29">
            <v>19</v>
          </cell>
          <cell r="R29">
            <v>106</v>
          </cell>
          <cell r="S29">
            <v>0</v>
          </cell>
          <cell r="T29">
            <v>1573.07</v>
          </cell>
        </row>
        <row r="30">
          <cell r="A30">
            <v>27</v>
          </cell>
          <cell r="B30" t="str">
            <v>370304197206245511</v>
          </cell>
          <cell r="C30" t="str">
            <v>城东</v>
          </cell>
          <cell r="D30" t="str">
            <v>东关</v>
          </cell>
          <cell r="E30" t="str">
            <v>李强</v>
          </cell>
          <cell r="F30" t="str">
            <v>370304197206245511</v>
          </cell>
        </row>
        <row r="30">
          <cell r="H30" t="str">
            <v>37030419******5511</v>
          </cell>
          <cell r="I30" t="str">
            <v>新城镇岗位</v>
          </cell>
        </row>
        <row r="30">
          <cell r="K30">
            <v>2010</v>
          </cell>
          <cell r="L30">
            <v>436.93</v>
          </cell>
          <cell r="M30">
            <v>1573.07</v>
          </cell>
          <cell r="N30">
            <v>19</v>
          </cell>
          <cell r="O30">
            <v>19</v>
          </cell>
          <cell r="P30">
            <v>0</v>
          </cell>
          <cell r="Q30">
            <v>19</v>
          </cell>
          <cell r="R30">
            <v>106</v>
          </cell>
          <cell r="S30">
            <v>0</v>
          </cell>
          <cell r="T30">
            <v>1573.07</v>
          </cell>
        </row>
        <row r="31">
          <cell r="A31">
            <v>28</v>
          </cell>
          <cell r="B31" t="str">
            <v>370303196604222111</v>
          </cell>
          <cell r="C31" t="str">
            <v>城东</v>
          </cell>
          <cell r="D31" t="str">
            <v>东关</v>
          </cell>
          <cell r="E31" t="str">
            <v>孙兆东</v>
          </cell>
          <cell r="F31" t="str">
            <v>370303196604222111</v>
          </cell>
        </row>
        <row r="31">
          <cell r="H31" t="str">
            <v>37030319******2111</v>
          </cell>
          <cell r="I31" t="str">
            <v>新城镇岗位</v>
          </cell>
        </row>
        <row r="31">
          <cell r="K31">
            <v>2010</v>
          </cell>
          <cell r="L31">
            <v>436.93</v>
          </cell>
          <cell r="M31">
            <v>1573.07</v>
          </cell>
          <cell r="N31">
            <v>19</v>
          </cell>
          <cell r="O31">
            <v>19</v>
          </cell>
          <cell r="P31">
            <v>0</v>
          </cell>
          <cell r="Q31">
            <v>19</v>
          </cell>
          <cell r="R31">
            <v>106</v>
          </cell>
          <cell r="S31">
            <v>0</v>
          </cell>
          <cell r="T31">
            <v>1573.07</v>
          </cell>
        </row>
        <row r="32">
          <cell r="A32">
            <v>29</v>
          </cell>
          <cell r="B32" t="str">
            <v>370304196807131611</v>
          </cell>
          <cell r="C32" t="str">
            <v>城东</v>
          </cell>
          <cell r="D32" t="str">
            <v>东关</v>
          </cell>
          <cell r="E32" t="str">
            <v>李祥文</v>
          </cell>
          <cell r="F32" t="str">
            <v>370304196807131611</v>
          </cell>
        </row>
        <row r="32">
          <cell r="H32" t="str">
            <v>37030419******1611</v>
          </cell>
          <cell r="I32" t="str">
            <v>新城镇岗位</v>
          </cell>
        </row>
        <row r="32">
          <cell r="K32">
            <v>2010</v>
          </cell>
          <cell r="L32">
            <v>436.93</v>
          </cell>
          <cell r="M32">
            <v>1573.07</v>
          </cell>
          <cell r="N32">
            <v>19</v>
          </cell>
          <cell r="O32">
            <v>19</v>
          </cell>
          <cell r="P32">
            <v>0</v>
          </cell>
          <cell r="Q32">
            <v>19</v>
          </cell>
          <cell r="R32">
            <v>106</v>
          </cell>
          <cell r="S32">
            <v>0</v>
          </cell>
          <cell r="T32">
            <v>1573.07</v>
          </cell>
        </row>
        <row r="33">
          <cell r="A33">
            <v>30</v>
          </cell>
          <cell r="B33" t="str">
            <v>370304197803051627</v>
          </cell>
          <cell r="C33" t="str">
            <v>城东</v>
          </cell>
          <cell r="D33" t="str">
            <v>东关</v>
          </cell>
          <cell r="E33" t="str">
            <v>王荣芝</v>
          </cell>
          <cell r="F33" t="str">
            <v>370304197803051627</v>
          </cell>
        </row>
        <row r="33">
          <cell r="H33" t="str">
            <v>37030419******1627</v>
          </cell>
          <cell r="I33" t="str">
            <v>新城镇岗位</v>
          </cell>
        </row>
        <row r="33">
          <cell r="K33">
            <v>2010</v>
          </cell>
          <cell r="L33">
            <v>436.93</v>
          </cell>
          <cell r="M33">
            <v>1573.07</v>
          </cell>
          <cell r="N33">
            <v>19</v>
          </cell>
          <cell r="O33">
            <v>19</v>
          </cell>
          <cell r="P33">
            <v>0</v>
          </cell>
          <cell r="Q33">
            <v>19</v>
          </cell>
          <cell r="R33">
            <v>106</v>
          </cell>
          <cell r="S33">
            <v>0</v>
          </cell>
          <cell r="T33">
            <v>1573.07</v>
          </cell>
        </row>
        <row r="34">
          <cell r="A34">
            <v>31</v>
          </cell>
          <cell r="B34" t="str">
            <v>370304197609111622</v>
          </cell>
          <cell r="C34" t="str">
            <v>城东</v>
          </cell>
          <cell r="D34" t="str">
            <v>东关</v>
          </cell>
          <cell r="E34" t="str">
            <v>孙爱华</v>
          </cell>
          <cell r="F34" t="str">
            <v>370304197609111622</v>
          </cell>
        </row>
        <row r="34">
          <cell r="H34" t="str">
            <v>37030419******1622</v>
          </cell>
          <cell r="I34" t="str">
            <v>新城镇岗位</v>
          </cell>
        </row>
        <row r="34">
          <cell r="K34">
            <v>2010</v>
          </cell>
          <cell r="L34">
            <v>436.93</v>
          </cell>
          <cell r="M34">
            <v>1573.07</v>
          </cell>
          <cell r="N34">
            <v>19</v>
          </cell>
          <cell r="O34">
            <v>19</v>
          </cell>
          <cell r="P34">
            <v>0</v>
          </cell>
          <cell r="Q34">
            <v>19</v>
          </cell>
          <cell r="R34">
            <v>106</v>
          </cell>
          <cell r="S34">
            <v>0</v>
          </cell>
          <cell r="T34">
            <v>1573.07</v>
          </cell>
        </row>
        <row r="35">
          <cell r="A35">
            <v>32</v>
          </cell>
          <cell r="B35" t="str">
            <v>370304196610220012</v>
          </cell>
          <cell r="C35" t="str">
            <v>城东</v>
          </cell>
          <cell r="D35" t="str">
            <v>东关</v>
          </cell>
          <cell r="E35" t="str">
            <v>季远杰</v>
          </cell>
          <cell r="F35" t="str">
            <v>370304196610220012</v>
          </cell>
        </row>
        <row r="35">
          <cell r="H35" t="str">
            <v>37030419******0012</v>
          </cell>
          <cell r="I35" t="str">
            <v>新城镇岗位</v>
          </cell>
        </row>
        <row r="35">
          <cell r="K35">
            <v>2010</v>
          </cell>
          <cell r="L35">
            <v>436.93</v>
          </cell>
          <cell r="M35">
            <v>1573.07</v>
          </cell>
          <cell r="N35">
            <v>19</v>
          </cell>
          <cell r="O35">
            <v>19</v>
          </cell>
          <cell r="P35">
            <v>0</v>
          </cell>
          <cell r="Q35">
            <v>19</v>
          </cell>
          <cell r="R35">
            <v>106</v>
          </cell>
          <cell r="S35">
            <v>0</v>
          </cell>
          <cell r="T35">
            <v>1573.07</v>
          </cell>
        </row>
        <row r="36">
          <cell r="A36">
            <v>33</v>
          </cell>
          <cell r="B36" t="str">
            <v>370304196506160013</v>
          </cell>
          <cell r="C36" t="str">
            <v>城东</v>
          </cell>
          <cell r="D36" t="str">
            <v>东关</v>
          </cell>
          <cell r="E36" t="str">
            <v>胡承元</v>
          </cell>
          <cell r="F36" t="str">
            <v>370304196506160013</v>
          </cell>
        </row>
        <row r="36">
          <cell r="H36" t="str">
            <v>37030419******0013</v>
          </cell>
          <cell r="I36" t="str">
            <v>新城镇岗位</v>
          </cell>
        </row>
        <row r="36">
          <cell r="K36">
            <v>2010</v>
          </cell>
          <cell r="L36">
            <v>436.93</v>
          </cell>
          <cell r="M36">
            <v>1573.07</v>
          </cell>
          <cell r="N36">
            <v>19</v>
          </cell>
          <cell r="O36">
            <v>19</v>
          </cell>
          <cell r="P36">
            <v>0</v>
          </cell>
          <cell r="Q36">
            <v>19</v>
          </cell>
          <cell r="R36">
            <v>106</v>
          </cell>
          <cell r="S36">
            <v>0</v>
          </cell>
          <cell r="T36">
            <v>1573.07</v>
          </cell>
        </row>
        <row r="37">
          <cell r="A37">
            <v>34</v>
          </cell>
          <cell r="B37" t="str">
            <v>370304196607042710</v>
          </cell>
          <cell r="C37" t="str">
            <v>城东</v>
          </cell>
          <cell r="D37" t="str">
            <v>珑山</v>
          </cell>
          <cell r="E37" t="str">
            <v>綦振蕾</v>
          </cell>
          <cell r="F37" t="str">
            <v>370304196607042710</v>
          </cell>
        </row>
        <row r="37">
          <cell r="H37" t="str">
            <v>37030419******2710</v>
          </cell>
          <cell r="I37" t="str">
            <v>新城镇岗位</v>
          </cell>
        </row>
        <row r="37">
          <cell r="K37">
            <v>2010</v>
          </cell>
          <cell r="L37">
            <v>436.93</v>
          </cell>
          <cell r="M37">
            <v>1573.07</v>
          </cell>
          <cell r="N37">
            <v>19</v>
          </cell>
          <cell r="O37">
            <v>19</v>
          </cell>
          <cell r="P37">
            <v>0</v>
          </cell>
          <cell r="Q37">
            <v>19</v>
          </cell>
          <cell r="R37">
            <v>106</v>
          </cell>
          <cell r="S37">
            <v>0</v>
          </cell>
          <cell r="T37">
            <v>1573.07</v>
          </cell>
        </row>
        <row r="38">
          <cell r="A38">
            <v>35</v>
          </cell>
          <cell r="B38" t="str">
            <v>370304197002011019</v>
          </cell>
          <cell r="C38" t="str">
            <v>城东</v>
          </cell>
          <cell r="D38" t="str">
            <v>珑山</v>
          </cell>
          <cell r="E38" t="str">
            <v>宋道国</v>
          </cell>
          <cell r="F38" t="str">
            <v>370304197002011019</v>
          </cell>
        </row>
        <row r="38">
          <cell r="H38" t="str">
            <v>37030419******1019</v>
          </cell>
          <cell r="I38" t="str">
            <v>新城镇岗位</v>
          </cell>
        </row>
        <row r="38">
          <cell r="K38">
            <v>2010</v>
          </cell>
          <cell r="L38">
            <v>436.93</v>
          </cell>
          <cell r="M38">
            <v>1573.07</v>
          </cell>
          <cell r="N38">
            <v>19</v>
          </cell>
          <cell r="O38">
            <v>19</v>
          </cell>
          <cell r="P38">
            <v>0</v>
          </cell>
          <cell r="Q38">
            <v>19</v>
          </cell>
          <cell r="R38">
            <v>106</v>
          </cell>
          <cell r="S38">
            <v>0</v>
          </cell>
          <cell r="T38">
            <v>1573.07</v>
          </cell>
        </row>
        <row r="39">
          <cell r="A39">
            <v>36</v>
          </cell>
          <cell r="B39" t="str">
            <v>370304198111162726</v>
          </cell>
          <cell r="C39" t="str">
            <v>城东</v>
          </cell>
          <cell r="D39" t="str">
            <v>珑山</v>
          </cell>
          <cell r="E39" t="str">
            <v>张丽芹</v>
          </cell>
          <cell r="F39" t="str">
            <v>370304198111162726</v>
          </cell>
        </row>
        <row r="39">
          <cell r="H39" t="str">
            <v>37030419******2726</v>
          </cell>
          <cell r="I39" t="str">
            <v>新城镇岗位</v>
          </cell>
        </row>
        <row r="39">
          <cell r="K39">
            <v>2010</v>
          </cell>
          <cell r="L39">
            <v>436.93</v>
          </cell>
          <cell r="M39">
            <v>1573.07</v>
          </cell>
          <cell r="N39">
            <v>19</v>
          </cell>
          <cell r="O39">
            <v>19</v>
          </cell>
          <cell r="P39">
            <v>0</v>
          </cell>
          <cell r="Q39">
            <v>19</v>
          </cell>
          <cell r="R39">
            <v>106</v>
          </cell>
          <cell r="S39">
            <v>0</v>
          </cell>
          <cell r="T39">
            <v>1573.07</v>
          </cell>
        </row>
        <row r="40">
          <cell r="A40">
            <v>37</v>
          </cell>
          <cell r="B40" t="str">
            <v>370304197108062738</v>
          </cell>
          <cell r="C40" t="str">
            <v>城东</v>
          </cell>
          <cell r="D40" t="str">
            <v>珑山</v>
          </cell>
          <cell r="E40" t="str">
            <v>邴吉泉</v>
          </cell>
          <cell r="F40" t="str">
            <v>370304197108062738</v>
          </cell>
        </row>
        <row r="40">
          <cell r="H40" t="str">
            <v>37030419******2738</v>
          </cell>
          <cell r="I40" t="str">
            <v>新城镇岗位</v>
          </cell>
        </row>
        <row r="40">
          <cell r="K40">
            <v>2010</v>
          </cell>
          <cell r="L40">
            <v>436.93</v>
          </cell>
          <cell r="M40">
            <v>1573.07</v>
          </cell>
          <cell r="N40">
            <v>19</v>
          </cell>
          <cell r="O40">
            <v>19</v>
          </cell>
          <cell r="P40">
            <v>0</v>
          </cell>
          <cell r="Q40">
            <v>19</v>
          </cell>
          <cell r="R40">
            <v>106</v>
          </cell>
          <cell r="S40">
            <v>0</v>
          </cell>
          <cell r="T40">
            <v>1573.07</v>
          </cell>
        </row>
        <row r="41">
          <cell r="A41">
            <v>38</v>
          </cell>
          <cell r="B41" t="str">
            <v>37030419680308271X</v>
          </cell>
          <cell r="C41" t="str">
            <v>城东</v>
          </cell>
          <cell r="D41" t="str">
            <v>夏家庄</v>
          </cell>
          <cell r="E41" t="str">
            <v>杨玉林</v>
          </cell>
          <cell r="F41" t="str">
            <v>37030419680308271X</v>
          </cell>
        </row>
        <row r="41">
          <cell r="H41" t="str">
            <v>37030419******271X</v>
          </cell>
          <cell r="I41" t="str">
            <v>新城镇岗位</v>
          </cell>
        </row>
        <row r="41">
          <cell r="K41">
            <v>2010</v>
          </cell>
          <cell r="L41">
            <v>436.93</v>
          </cell>
          <cell r="M41">
            <v>1573.07</v>
          </cell>
          <cell r="N41">
            <v>19</v>
          </cell>
          <cell r="O41">
            <v>19</v>
          </cell>
          <cell r="P41">
            <v>0</v>
          </cell>
          <cell r="Q41">
            <v>19</v>
          </cell>
          <cell r="R41">
            <v>106</v>
          </cell>
          <cell r="S41">
            <v>0</v>
          </cell>
          <cell r="T41">
            <v>1573.07</v>
          </cell>
        </row>
        <row r="42">
          <cell r="A42">
            <v>39</v>
          </cell>
          <cell r="B42" t="str">
            <v>370304197704090321</v>
          </cell>
          <cell r="C42" t="str">
            <v>城东</v>
          </cell>
          <cell r="D42" t="str">
            <v>夏家庄</v>
          </cell>
          <cell r="E42" t="str">
            <v>钱莹</v>
          </cell>
          <cell r="F42" t="str">
            <v>370304197704090321</v>
          </cell>
        </row>
        <row r="42">
          <cell r="H42" t="str">
            <v>37030419******0321</v>
          </cell>
          <cell r="I42" t="str">
            <v>新城镇岗位</v>
          </cell>
        </row>
        <row r="42">
          <cell r="K42">
            <v>2010</v>
          </cell>
          <cell r="L42">
            <v>436.93</v>
          </cell>
          <cell r="M42">
            <v>1573.07</v>
          </cell>
          <cell r="N42">
            <v>19</v>
          </cell>
          <cell r="O42">
            <v>19</v>
          </cell>
          <cell r="P42">
            <v>0</v>
          </cell>
          <cell r="Q42">
            <v>19</v>
          </cell>
          <cell r="R42">
            <v>106</v>
          </cell>
          <cell r="S42">
            <v>0</v>
          </cell>
          <cell r="T42">
            <v>1573.07</v>
          </cell>
        </row>
        <row r="43">
          <cell r="A43">
            <v>40</v>
          </cell>
          <cell r="B43" t="str">
            <v>370304196709030016</v>
          </cell>
          <cell r="C43" t="str">
            <v>城东</v>
          </cell>
          <cell r="D43" t="str">
            <v>夏家庄</v>
          </cell>
          <cell r="E43" t="str">
            <v>宋本杰</v>
          </cell>
          <cell r="F43" t="str">
            <v>370304196709030016</v>
          </cell>
        </row>
        <row r="43">
          <cell r="H43" t="str">
            <v>37030419******0016</v>
          </cell>
          <cell r="I43" t="str">
            <v>新城镇岗位</v>
          </cell>
        </row>
        <row r="43">
          <cell r="K43">
            <v>2010</v>
          </cell>
          <cell r="L43">
            <v>436.93</v>
          </cell>
          <cell r="M43">
            <v>1573.07</v>
          </cell>
          <cell r="N43">
            <v>19</v>
          </cell>
          <cell r="O43">
            <v>19</v>
          </cell>
          <cell r="P43">
            <v>0</v>
          </cell>
          <cell r="Q43">
            <v>19</v>
          </cell>
          <cell r="R43">
            <v>106</v>
          </cell>
          <cell r="S43">
            <v>0</v>
          </cell>
          <cell r="T43">
            <v>1573.07</v>
          </cell>
        </row>
        <row r="44">
          <cell r="A44">
            <v>41</v>
          </cell>
          <cell r="B44" t="str">
            <v>370304196607030015</v>
          </cell>
          <cell r="C44" t="str">
            <v>城东</v>
          </cell>
          <cell r="D44" t="str">
            <v>新泰山</v>
          </cell>
          <cell r="E44" t="str">
            <v>赵伟</v>
          </cell>
          <cell r="F44" t="str">
            <v>370304196607030015</v>
          </cell>
        </row>
        <row r="44">
          <cell r="H44" t="str">
            <v>37030419******0015</v>
          </cell>
          <cell r="I44" t="str">
            <v>新城镇岗位</v>
          </cell>
        </row>
        <row r="44">
          <cell r="K44">
            <v>2010</v>
          </cell>
          <cell r="L44">
            <v>436.93</v>
          </cell>
          <cell r="M44">
            <v>1573.07</v>
          </cell>
          <cell r="N44">
            <v>19</v>
          </cell>
          <cell r="O44">
            <v>0</v>
          </cell>
          <cell r="P44">
            <v>19</v>
          </cell>
          <cell r="Q44" t="str">
            <v>19天病假</v>
          </cell>
          <cell r="R44">
            <v>106</v>
          </cell>
          <cell r="S44">
            <v>402</v>
          </cell>
          <cell r="T44">
            <v>1171.07</v>
          </cell>
        </row>
        <row r="45">
          <cell r="A45">
            <v>42</v>
          </cell>
          <cell r="B45" t="str">
            <v>370304197504022527</v>
          </cell>
          <cell r="C45" t="str">
            <v>城东</v>
          </cell>
          <cell r="D45" t="str">
            <v>新泰山</v>
          </cell>
          <cell r="E45" t="str">
            <v>宋道娟</v>
          </cell>
          <cell r="F45" t="str">
            <v>370304197504022527</v>
          </cell>
        </row>
        <row r="45">
          <cell r="H45" t="str">
            <v>37030419******2527</v>
          </cell>
          <cell r="I45" t="str">
            <v>新城镇岗位</v>
          </cell>
        </row>
        <row r="45">
          <cell r="K45">
            <v>2010</v>
          </cell>
          <cell r="L45">
            <v>436.93</v>
          </cell>
          <cell r="M45">
            <v>1573.07</v>
          </cell>
          <cell r="N45">
            <v>19</v>
          </cell>
          <cell r="O45">
            <v>19</v>
          </cell>
          <cell r="P45">
            <v>0</v>
          </cell>
          <cell r="Q45">
            <v>19</v>
          </cell>
          <cell r="R45">
            <v>106</v>
          </cell>
          <cell r="S45">
            <v>0</v>
          </cell>
          <cell r="T45">
            <v>1573.07</v>
          </cell>
        </row>
        <row r="46">
          <cell r="A46">
            <v>43</v>
          </cell>
          <cell r="B46" t="str">
            <v>370304197607262726</v>
          </cell>
          <cell r="C46" t="str">
            <v>城东</v>
          </cell>
          <cell r="D46" t="str">
            <v>新泰山</v>
          </cell>
          <cell r="E46" t="str">
            <v>邵秀艳</v>
          </cell>
          <cell r="F46" t="str">
            <v>370304197607262726</v>
          </cell>
        </row>
        <row r="46">
          <cell r="H46" t="str">
            <v>37030419******2726</v>
          </cell>
          <cell r="I46" t="str">
            <v>新城镇岗位</v>
          </cell>
        </row>
        <row r="46">
          <cell r="K46">
            <v>2010</v>
          </cell>
          <cell r="L46">
            <v>436.93</v>
          </cell>
          <cell r="M46">
            <v>1573.07</v>
          </cell>
          <cell r="N46">
            <v>19</v>
          </cell>
          <cell r="O46">
            <v>19</v>
          </cell>
          <cell r="P46">
            <v>0</v>
          </cell>
          <cell r="Q46">
            <v>19</v>
          </cell>
          <cell r="R46">
            <v>106</v>
          </cell>
          <cell r="S46">
            <v>0</v>
          </cell>
          <cell r="T46">
            <v>1573.07</v>
          </cell>
        </row>
        <row r="47">
          <cell r="A47">
            <v>44</v>
          </cell>
          <cell r="B47" t="str">
            <v>370304197005141011</v>
          </cell>
          <cell r="C47" t="str">
            <v>城东</v>
          </cell>
          <cell r="D47" t="str">
            <v>新泰山</v>
          </cell>
          <cell r="E47" t="str">
            <v>杨勇</v>
          </cell>
          <cell r="F47" t="str">
            <v>370304197005141011</v>
          </cell>
        </row>
        <row r="47">
          <cell r="H47" t="str">
            <v>37030419******1011</v>
          </cell>
          <cell r="I47" t="str">
            <v>新城镇岗位</v>
          </cell>
        </row>
        <row r="47">
          <cell r="K47">
            <v>2010</v>
          </cell>
          <cell r="L47">
            <v>436.93</v>
          </cell>
          <cell r="M47">
            <v>1573.07</v>
          </cell>
          <cell r="N47">
            <v>19</v>
          </cell>
          <cell r="O47">
            <v>19</v>
          </cell>
          <cell r="P47">
            <v>0</v>
          </cell>
          <cell r="Q47">
            <v>19</v>
          </cell>
          <cell r="R47">
            <v>106</v>
          </cell>
          <cell r="S47">
            <v>0</v>
          </cell>
          <cell r="T47">
            <v>1573.07</v>
          </cell>
        </row>
        <row r="48">
          <cell r="A48">
            <v>45</v>
          </cell>
          <cell r="B48" t="str">
            <v>370304197512032522</v>
          </cell>
          <cell r="C48" t="str">
            <v>城东</v>
          </cell>
          <cell r="D48" t="str">
            <v>新泰山</v>
          </cell>
          <cell r="E48" t="str">
            <v>刘少霞</v>
          </cell>
          <cell r="F48" t="str">
            <v>370304197512032522</v>
          </cell>
        </row>
        <row r="48">
          <cell r="H48" t="str">
            <v>37030419******2522</v>
          </cell>
          <cell r="I48" t="str">
            <v>新城镇岗位</v>
          </cell>
        </row>
        <row r="48">
          <cell r="K48">
            <v>2010</v>
          </cell>
          <cell r="L48">
            <v>436.93</v>
          </cell>
          <cell r="M48">
            <v>1573.07</v>
          </cell>
          <cell r="N48">
            <v>19</v>
          </cell>
          <cell r="O48">
            <v>19</v>
          </cell>
          <cell r="P48">
            <v>0</v>
          </cell>
          <cell r="Q48">
            <v>19</v>
          </cell>
          <cell r="R48">
            <v>106</v>
          </cell>
          <cell r="S48">
            <v>0</v>
          </cell>
          <cell r="T48">
            <v>1573.07</v>
          </cell>
        </row>
        <row r="49">
          <cell r="A49">
            <v>46</v>
          </cell>
          <cell r="B49" t="str">
            <v>370304198111010327</v>
          </cell>
          <cell r="C49" t="str">
            <v>城东</v>
          </cell>
          <cell r="D49" t="str">
            <v>峨嵋新村</v>
          </cell>
          <cell r="E49" t="str">
            <v>孙静</v>
          </cell>
          <cell r="F49" t="str">
            <v>370304198111010327</v>
          </cell>
        </row>
        <row r="49">
          <cell r="H49" t="str">
            <v>37030419******0327</v>
          </cell>
          <cell r="I49" t="str">
            <v>新城镇岗位</v>
          </cell>
        </row>
        <row r="49">
          <cell r="K49">
            <v>2010</v>
          </cell>
          <cell r="L49">
            <v>436.93</v>
          </cell>
          <cell r="M49">
            <v>1573.07</v>
          </cell>
          <cell r="N49">
            <v>19</v>
          </cell>
          <cell r="O49">
            <v>19</v>
          </cell>
          <cell r="P49">
            <v>0</v>
          </cell>
          <cell r="Q49">
            <v>19</v>
          </cell>
          <cell r="R49">
            <v>106</v>
          </cell>
          <cell r="S49">
            <v>0</v>
          </cell>
          <cell r="T49">
            <v>1573.07</v>
          </cell>
        </row>
        <row r="50">
          <cell r="A50">
            <v>47</v>
          </cell>
          <cell r="B50" t="str">
            <v>370304196504042734</v>
          </cell>
          <cell r="C50" t="str">
            <v>城东</v>
          </cell>
          <cell r="D50" t="str">
            <v>峨嵋新村</v>
          </cell>
          <cell r="E50" t="str">
            <v>孙刚</v>
          </cell>
          <cell r="F50" t="str">
            <v>370304196504042734</v>
          </cell>
        </row>
        <row r="50">
          <cell r="H50" t="str">
            <v>37030419******2734</v>
          </cell>
          <cell r="I50" t="str">
            <v>新城镇岗位</v>
          </cell>
        </row>
        <row r="50">
          <cell r="K50">
            <v>2010</v>
          </cell>
          <cell r="L50">
            <v>436.93</v>
          </cell>
          <cell r="M50">
            <v>1573.07</v>
          </cell>
          <cell r="N50">
            <v>19</v>
          </cell>
          <cell r="O50">
            <v>19</v>
          </cell>
          <cell r="P50">
            <v>0</v>
          </cell>
          <cell r="Q50">
            <v>19</v>
          </cell>
          <cell r="R50">
            <v>106</v>
          </cell>
          <cell r="S50">
            <v>0</v>
          </cell>
          <cell r="T50">
            <v>1573.07</v>
          </cell>
        </row>
        <row r="51">
          <cell r="A51">
            <v>48</v>
          </cell>
          <cell r="B51" t="str">
            <v>370304196610070333</v>
          </cell>
          <cell r="C51" t="str">
            <v>城东</v>
          </cell>
          <cell r="D51" t="str">
            <v>峨嵋新村</v>
          </cell>
          <cell r="E51" t="str">
            <v>孟伟</v>
          </cell>
          <cell r="F51" t="str">
            <v>370304196610070333</v>
          </cell>
        </row>
        <row r="51">
          <cell r="H51" t="str">
            <v>37030419******0333</v>
          </cell>
          <cell r="I51" t="str">
            <v>新城镇岗位</v>
          </cell>
        </row>
        <row r="51">
          <cell r="K51">
            <v>2010</v>
          </cell>
          <cell r="L51">
            <v>436.93</v>
          </cell>
          <cell r="M51">
            <v>1573.07</v>
          </cell>
          <cell r="N51">
            <v>19</v>
          </cell>
          <cell r="O51">
            <v>19</v>
          </cell>
          <cell r="P51">
            <v>0</v>
          </cell>
          <cell r="Q51">
            <v>19</v>
          </cell>
          <cell r="R51">
            <v>106</v>
          </cell>
          <cell r="S51">
            <v>0</v>
          </cell>
          <cell r="T51">
            <v>1573.07</v>
          </cell>
        </row>
        <row r="52">
          <cell r="A52">
            <v>49</v>
          </cell>
          <cell r="B52" t="str">
            <v>370304197303090312</v>
          </cell>
          <cell r="C52" t="str">
            <v>城东</v>
          </cell>
          <cell r="D52" t="str">
            <v>峨嵋新村</v>
          </cell>
          <cell r="E52" t="str">
            <v>王延军</v>
          </cell>
          <cell r="F52" t="str">
            <v>370304197303090312</v>
          </cell>
        </row>
        <row r="52">
          <cell r="H52" t="str">
            <v>37030419******0312</v>
          </cell>
          <cell r="I52" t="str">
            <v>新城镇岗位</v>
          </cell>
        </row>
        <row r="52">
          <cell r="K52">
            <v>2010</v>
          </cell>
          <cell r="L52">
            <v>436.93</v>
          </cell>
          <cell r="M52">
            <v>1573.07</v>
          </cell>
          <cell r="N52">
            <v>19</v>
          </cell>
          <cell r="O52">
            <v>19</v>
          </cell>
          <cell r="P52">
            <v>0</v>
          </cell>
          <cell r="Q52">
            <v>19</v>
          </cell>
          <cell r="R52">
            <v>106</v>
          </cell>
          <cell r="S52">
            <v>0</v>
          </cell>
          <cell r="T52">
            <v>1573.07</v>
          </cell>
        </row>
        <row r="53">
          <cell r="A53">
            <v>50</v>
          </cell>
          <cell r="B53" t="str">
            <v>370304197212130331</v>
          </cell>
          <cell r="C53" t="str">
            <v>城东</v>
          </cell>
          <cell r="D53" t="str">
            <v>峨嵋新村</v>
          </cell>
          <cell r="E53" t="str">
            <v>乔勇</v>
          </cell>
          <cell r="F53" t="str">
            <v>370304197212130331</v>
          </cell>
        </row>
        <row r="53">
          <cell r="H53" t="str">
            <v>37030419******0331</v>
          </cell>
          <cell r="I53" t="str">
            <v>新城镇岗位</v>
          </cell>
        </row>
        <row r="53">
          <cell r="K53">
            <v>2010</v>
          </cell>
          <cell r="L53">
            <v>436.93</v>
          </cell>
          <cell r="M53">
            <v>1573.07</v>
          </cell>
          <cell r="N53">
            <v>19</v>
          </cell>
          <cell r="O53">
            <v>19</v>
          </cell>
          <cell r="P53">
            <v>0</v>
          </cell>
          <cell r="Q53">
            <v>19</v>
          </cell>
          <cell r="R53">
            <v>106</v>
          </cell>
          <cell r="S53">
            <v>0</v>
          </cell>
          <cell r="T53">
            <v>1573.07</v>
          </cell>
        </row>
        <row r="54">
          <cell r="A54">
            <v>51</v>
          </cell>
          <cell r="B54" t="str">
            <v>370304196802130310</v>
          </cell>
          <cell r="C54" t="str">
            <v>城东</v>
          </cell>
          <cell r="D54" t="str">
            <v>峨嵋新村</v>
          </cell>
          <cell r="E54" t="str">
            <v>刘宏亮</v>
          </cell>
          <cell r="F54" t="str">
            <v>370304196802130310</v>
          </cell>
        </row>
        <row r="54">
          <cell r="H54" t="str">
            <v>37030419******0310</v>
          </cell>
          <cell r="I54" t="str">
            <v>新城镇岗位</v>
          </cell>
          <cell r="J54" t="str">
            <v>党政办公室</v>
          </cell>
          <cell r="K54">
            <v>2010</v>
          </cell>
          <cell r="L54">
            <v>436.93</v>
          </cell>
          <cell r="M54">
            <v>1573.07</v>
          </cell>
          <cell r="N54">
            <v>19</v>
          </cell>
          <cell r="O54">
            <v>19</v>
          </cell>
          <cell r="P54">
            <v>0</v>
          </cell>
          <cell r="Q54">
            <v>19</v>
          </cell>
          <cell r="R54">
            <v>106</v>
          </cell>
          <cell r="S54">
            <v>0</v>
          </cell>
          <cell r="T54">
            <v>1573.07</v>
          </cell>
        </row>
        <row r="55">
          <cell r="A55">
            <v>52</v>
          </cell>
          <cell r="B55" t="str">
            <v>370304196910121913</v>
          </cell>
          <cell r="C55" t="str">
            <v>城东</v>
          </cell>
          <cell r="D55" t="str">
            <v>峨嵋新村</v>
          </cell>
          <cell r="E55" t="str">
            <v>李廷俊</v>
          </cell>
          <cell r="F55" t="str">
            <v>370304196910121913</v>
          </cell>
        </row>
        <row r="55">
          <cell r="H55" t="str">
            <v>37030419******1913</v>
          </cell>
          <cell r="I55" t="str">
            <v>新城镇岗位</v>
          </cell>
        </row>
        <row r="55">
          <cell r="K55">
            <v>2010</v>
          </cell>
          <cell r="L55">
            <v>436.93</v>
          </cell>
          <cell r="M55">
            <v>1573.07</v>
          </cell>
          <cell r="N55">
            <v>19</v>
          </cell>
          <cell r="O55">
            <v>19</v>
          </cell>
          <cell r="P55">
            <v>0</v>
          </cell>
          <cell r="Q55">
            <v>19</v>
          </cell>
          <cell r="R55">
            <v>106</v>
          </cell>
          <cell r="S55">
            <v>0</v>
          </cell>
          <cell r="T55">
            <v>1573.07</v>
          </cell>
        </row>
        <row r="56">
          <cell r="A56">
            <v>53</v>
          </cell>
          <cell r="B56" t="str">
            <v>371202197711235923</v>
          </cell>
          <cell r="C56" t="str">
            <v>城东</v>
          </cell>
          <cell r="D56" t="str">
            <v>大街</v>
          </cell>
          <cell r="E56" t="str">
            <v>王美</v>
          </cell>
          <cell r="F56" t="str">
            <v>371202197711235923</v>
          </cell>
        </row>
        <row r="56">
          <cell r="H56" t="str">
            <v>37120219******5923</v>
          </cell>
          <cell r="I56" t="str">
            <v>新城镇岗位</v>
          </cell>
          <cell r="J56" t="str">
            <v>便民服务中心</v>
          </cell>
          <cell r="K56">
            <v>2010</v>
          </cell>
          <cell r="L56">
            <v>436.93</v>
          </cell>
          <cell r="M56">
            <v>1573.07</v>
          </cell>
          <cell r="N56">
            <v>19</v>
          </cell>
          <cell r="O56">
            <v>19</v>
          </cell>
          <cell r="P56">
            <v>0</v>
          </cell>
          <cell r="Q56">
            <v>19</v>
          </cell>
          <cell r="R56">
            <v>106</v>
          </cell>
          <cell r="S56">
            <v>0</v>
          </cell>
          <cell r="T56">
            <v>1573.07</v>
          </cell>
        </row>
        <row r="57">
          <cell r="A57">
            <v>54</v>
          </cell>
          <cell r="B57" t="str">
            <v>370304196805140311</v>
          </cell>
          <cell r="C57" t="str">
            <v>城东</v>
          </cell>
          <cell r="D57" t="str">
            <v>大街</v>
          </cell>
          <cell r="E57" t="str">
            <v>唐敬波</v>
          </cell>
          <cell r="F57" t="str">
            <v>370304196805140311</v>
          </cell>
        </row>
        <row r="57">
          <cell r="H57" t="str">
            <v>37030419******0311</v>
          </cell>
          <cell r="I57" t="str">
            <v>新城镇岗位</v>
          </cell>
        </row>
        <row r="57">
          <cell r="K57">
            <v>2010</v>
          </cell>
          <cell r="L57">
            <v>436.93</v>
          </cell>
          <cell r="M57">
            <v>1573.07</v>
          </cell>
          <cell r="N57">
            <v>19</v>
          </cell>
          <cell r="O57">
            <v>19</v>
          </cell>
          <cell r="P57">
            <v>0</v>
          </cell>
          <cell r="Q57">
            <v>19</v>
          </cell>
          <cell r="R57">
            <v>106</v>
          </cell>
          <cell r="S57">
            <v>0</v>
          </cell>
          <cell r="T57">
            <v>1573.07</v>
          </cell>
        </row>
        <row r="58">
          <cell r="A58">
            <v>55</v>
          </cell>
          <cell r="B58" t="str">
            <v>370304196809150314</v>
          </cell>
          <cell r="C58" t="str">
            <v>城东</v>
          </cell>
          <cell r="D58" t="str">
            <v>大街</v>
          </cell>
          <cell r="E58" t="str">
            <v>钱裕学</v>
          </cell>
          <cell r="F58" t="str">
            <v>370304196809150314</v>
          </cell>
        </row>
        <row r="58">
          <cell r="H58" t="str">
            <v>37030419******0314</v>
          </cell>
          <cell r="I58" t="str">
            <v>新城镇岗位</v>
          </cell>
        </row>
        <row r="58">
          <cell r="K58">
            <v>2010</v>
          </cell>
          <cell r="L58">
            <v>436.93</v>
          </cell>
          <cell r="M58">
            <v>1573.07</v>
          </cell>
          <cell r="N58">
            <v>19</v>
          </cell>
          <cell r="O58">
            <v>19</v>
          </cell>
          <cell r="P58">
            <v>0</v>
          </cell>
          <cell r="Q58">
            <v>19</v>
          </cell>
          <cell r="R58">
            <v>106</v>
          </cell>
          <cell r="S58">
            <v>0</v>
          </cell>
          <cell r="T58">
            <v>1573.07</v>
          </cell>
        </row>
        <row r="59">
          <cell r="A59">
            <v>56</v>
          </cell>
          <cell r="B59" t="str">
            <v>370481197801031524</v>
          </cell>
          <cell r="C59" t="str">
            <v>城东</v>
          </cell>
          <cell r="D59" t="str">
            <v>大街</v>
          </cell>
          <cell r="E59" t="str">
            <v>孙岩平</v>
          </cell>
          <cell r="F59" t="str">
            <v>370481197801031524</v>
          </cell>
        </row>
        <row r="59">
          <cell r="H59" t="str">
            <v>37048119******1524</v>
          </cell>
          <cell r="I59" t="str">
            <v>新城镇岗位</v>
          </cell>
        </row>
        <row r="59">
          <cell r="K59">
            <v>2010</v>
          </cell>
          <cell r="L59">
            <v>436.93</v>
          </cell>
          <cell r="M59">
            <v>1573.07</v>
          </cell>
          <cell r="N59">
            <v>19</v>
          </cell>
          <cell r="O59">
            <v>19</v>
          </cell>
          <cell r="P59">
            <v>0</v>
          </cell>
          <cell r="Q59">
            <v>19</v>
          </cell>
          <cell r="R59">
            <v>106</v>
          </cell>
          <cell r="S59">
            <v>0</v>
          </cell>
          <cell r="T59">
            <v>1573.07</v>
          </cell>
        </row>
        <row r="60">
          <cell r="A60">
            <v>57</v>
          </cell>
          <cell r="B60" t="str">
            <v>370303197708305725</v>
          </cell>
          <cell r="C60" t="str">
            <v>城东</v>
          </cell>
          <cell r="D60" t="str">
            <v>大街</v>
          </cell>
          <cell r="E60" t="str">
            <v>王娜</v>
          </cell>
          <cell r="F60" t="str">
            <v>370303197708305725</v>
          </cell>
        </row>
        <row r="60">
          <cell r="H60" t="str">
            <v>37030319******5725</v>
          </cell>
          <cell r="I60" t="str">
            <v>新城镇岗位</v>
          </cell>
        </row>
        <row r="60">
          <cell r="K60">
            <v>2010</v>
          </cell>
          <cell r="L60">
            <v>436.93</v>
          </cell>
          <cell r="M60">
            <v>1573.07</v>
          </cell>
          <cell r="N60">
            <v>19</v>
          </cell>
          <cell r="O60">
            <v>19</v>
          </cell>
          <cell r="P60">
            <v>0</v>
          </cell>
          <cell r="Q60">
            <v>19</v>
          </cell>
          <cell r="R60">
            <v>106</v>
          </cell>
          <cell r="S60">
            <v>0</v>
          </cell>
          <cell r="T60">
            <v>1573.07</v>
          </cell>
        </row>
        <row r="61">
          <cell r="A61">
            <v>58</v>
          </cell>
          <cell r="B61" t="str">
            <v>370304196810203516</v>
          </cell>
          <cell r="C61" t="str">
            <v>城东</v>
          </cell>
          <cell r="D61" t="str">
            <v>大街</v>
          </cell>
          <cell r="E61" t="str">
            <v>韩克富</v>
          </cell>
          <cell r="F61" t="str">
            <v>370304196810203516</v>
          </cell>
        </row>
        <row r="61">
          <cell r="H61" t="str">
            <v>37030419******3516</v>
          </cell>
          <cell r="I61" t="str">
            <v>新城镇岗位</v>
          </cell>
        </row>
        <row r="61">
          <cell r="K61">
            <v>2010</v>
          </cell>
          <cell r="L61">
            <v>436.93</v>
          </cell>
          <cell r="M61">
            <v>1573.07</v>
          </cell>
          <cell r="N61">
            <v>19</v>
          </cell>
          <cell r="O61">
            <v>19</v>
          </cell>
          <cell r="P61">
            <v>0</v>
          </cell>
          <cell r="Q61">
            <v>19</v>
          </cell>
          <cell r="R61">
            <v>106</v>
          </cell>
          <cell r="S61">
            <v>0</v>
          </cell>
          <cell r="T61">
            <v>1573.07</v>
          </cell>
        </row>
        <row r="62">
          <cell r="A62">
            <v>59</v>
          </cell>
          <cell r="B62" t="str">
            <v>37030419801124162X</v>
          </cell>
          <cell r="C62" t="str">
            <v>城东</v>
          </cell>
          <cell r="D62" t="str">
            <v>大街</v>
          </cell>
          <cell r="E62" t="str">
            <v>李杰</v>
          </cell>
          <cell r="F62" t="str">
            <v>37030419801124162X</v>
          </cell>
        </row>
        <row r="62">
          <cell r="H62" t="str">
            <v>37030419******162X</v>
          </cell>
          <cell r="I62" t="str">
            <v>新城镇岗位</v>
          </cell>
        </row>
        <row r="62">
          <cell r="K62">
            <v>2010</v>
          </cell>
          <cell r="L62">
            <v>436.93</v>
          </cell>
          <cell r="M62">
            <v>1573.07</v>
          </cell>
          <cell r="N62">
            <v>19</v>
          </cell>
          <cell r="O62">
            <v>19</v>
          </cell>
          <cell r="P62">
            <v>0</v>
          </cell>
          <cell r="Q62">
            <v>19</v>
          </cell>
          <cell r="R62">
            <v>106</v>
          </cell>
          <cell r="S62">
            <v>0</v>
          </cell>
          <cell r="T62">
            <v>1573.07</v>
          </cell>
        </row>
        <row r="63">
          <cell r="A63">
            <v>60</v>
          </cell>
          <cell r="B63" t="str">
            <v>370304197010060312</v>
          </cell>
          <cell r="C63" t="str">
            <v>城东</v>
          </cell>
          <cell r="D63" t="str">
            <v>大街</v>
          </cell>
          <cell r="E63" t="str">
            <v>曹玉民</v>
          </cell>
          <cell r="F63" t="str">
            <v>370304197010060312</v>
          </cell>
        </row>
        <row r="63">
          <cell r="H63" t="str">
            <v>37030419******0312</v>
          </cell>
          <cell r="I63" t="str">
            <v>新城镇岗位</v>
          </cell>
        </row>
        <row r="63">
          <cell r="K63">
            <v>2010</v>
          </cell>
          <cell r="L63">
            <v>436.93</v>
          </cell>
          <cell r="M63">
            <v>1573.07</v>
          </cell>
          <cell r="N63">
            <v>19</v>
          </cell>
          <cell r="O63">
            <v>19</v>
          </cell>
          <cell r="P63">
            <v>0</v>
          </cell>
          <cell r="Q63">
            <v>19</v>
          </cell>
          <cell r="R63">
            <v>106</v>
          </cell>
          <cell r="S63">
            <v>0</v>
          </cell>
          <cell r="T63">
            <v>1573.07</v>
          </cell>
        </row>
        <row r="64">
          <cell r="A64">
            <v>61</v>
          </cell>
          <cell r="B64" t="str">
            <v>370304196510120639</v>
          </cell>
          <cell r="C64" t="str">
            <v>城东</v>
          </cell>
          <cell r="D64" t="str">
            <v>大街</v>
          </cell>
          <cell r="E64" t="str">
            <v>周先岳</v>
          </cell>
          <cell r="F64" t="str">
            <v>370304196510120639</v>
          </cell>
        </row>
        <row r="64">
          <cell r="H64" t="str">
            <v>37030419******0639</v>
          </cell>
          <cell r="I64" t="str">
            <v>新城镇岗位</v>
          </cell>
        </row>
        <row r="64">
          <cell r="K64">
            <v>2010</v>
          </cell>
          <cell r="L64">
            <v>436.93</v>
          </cell>
          <cell r="M64">
            <v>1573.07</v>
          </cell>
          <cell r="N64">
            <v>19</v>
          </cell>
          <cell r="O64">
            <v>19</v>
          </cell>
          <cell r="P64">
            <v>0</v>
          </cell>
          <cell r="Q64">
            <v>19</v>
          </cell>
          <cell r="R64">
            <v>106</v>
          </cell>
          <cell r="S64">
            <v>0</v>
          </cell>
          <cell r="T64">
            <v>1573.07</v>
          </cell>
        </row>
        <row r="65">
          <cell r="A65">
            <v>62</v>
          </cell>
          <cell r="B65" t="str">
            <v>37030419691128313X</v>
          </cell>
          <cell r="C65" t="str">
            <v>城东</v>
          </cell>
          <cell r="D65" t="str">
            <v>大街</v>
          </cell>
          <cell r="E65" t="str">
            <v>马冰岩</v>
          </cell>
          <cell r="F65" t="str">
            <v>37030419691128313X</v>
          </cell>
        </row>
        <row r="65">
          <cell r="H65" t="str">
            <v>37030419******313X</v>
          </cell>
          <cell r="I65" t="str">
            <v>新城镇岗位</v>
          </cell>
        </row>
        <row r="65">
          <cell r="K65">
            <v>2010</v>
          </cell>
          <cell r="L65">
            <v>436.93</v>
          </cell>
          <cell r="M65">
            <v>1573.07</v>
          </cell>
          <cell r="N65">
            <v>19</v>
          </cell>
          <cell r="O65">
            <v>19</v>
          </cell>
          <cell r="P65">
            <v>0</v>
          </cell>
          <cell r="Q65">
            <v>19</v>
          </cell>
          <cell r="R65">
            <v>106</v>
          </cell>
          <cell r="S65">
            <v>0</v>
          </cell>
          <cell r="T65">
            <v>1573.07</v>
          </cell>
        </row>
        <row r="66">
          <cell r="A66">
            <v>63</v>
          </cell>
          <cell r="B66" t="str">
            <v>37030419660619101X</v>
          </cell>
          <cell r="C66" t="str">
            <v>城东</v>
          </cell>
          <cell r="D66" t="str">
            <v>大街</v>
          </cell>
          <cell r="E66" t="str">
            <v>张福增</v>
          </cell>
          <cell r="F66" t="str">
            <v>37030419660619101X</v>
          </cell>
        </row>
        <row r="66">
          <cell r="H66" t="str">
            <v>37030419******101X</v>
          </cell>
          <cell r="I66" t="str">
            <v>新城镇岗位</v>
          </cell>
        </row>
        <row r="66">
          <cell r="K66">
            <v>2010</v>
          </cell>
          <cell r="L66">
            <v>436.93</v>
          </cell>
          <cell r="M66">
            <v>1573.07</v>
          </cell>
          <cell r="N66">
            <v>19</v>
          </cell>
          <cell r="O66">
            <v>19</v>
          </cell>
          <cell r="P66">
            <v>0</v>
          </cell>
          <cell r="Q66">
            <v>19</v>
          </cell>
          <cell r="R66">
            <v>106</v>
          </cell>
          <cell r="S66">
            <v>0</v>
          </cell>
          <cell r="T66">
            <v>1573.07</v>
          </cell>
        </row>
        <row r="67">
          <cell r="A67">
            <v>64</v>
          </cell>
          <cell r="B67" t="str">
            <v>370304196604212710</v>
          </cell>
          <cell r="C67" t="str">
            <v>城东</v>
          </cell>
          <cell r="D67" t="str">
            <v>公平庄</v>
          </cell>
          <cell r="E67" t="str">
            <v>曲纪斌</v>
          </cell>
          <cell r="F67" t="str">
            <v>370304196604212710</v>
          </cell>
        </row>
        <row r="67">
          <cell r="H67" t="str">
            <v>37030419******2710</v>
          </cell>
          <cell r="I67" t="str">
            <v>新城镇岗位</v>
          </cell>
        </row>
        <row r="67">
          <cell r="K67">
            <v>2010</v>
          </cell>
          <cell r="L67">
            <v>436.93</v>
          </cell>
          <cell r="M67">
            <v>1573.07</v>
          </cell>
          <cell r="N67">
            <v>19</v>
          </cell>
          <cell r="O67">
            <v>19</v>
          </cell>
          <cell r="P67">
            <v>0</v>
          </cell>
          <cell r="Q67">
            <v>19</v>
          </cell>
          <cell r="R67">
            <v>106</v>
          </cell>
          <cell r="S67">
            <v>0</v>
          </cell>
          <cell r="T67">
            <v>1573.07</v>
          </cell>
        </row>
        <row r="68">
          <cell r="A68">
            <v>65</v>
          </cell>
          <cell r="B68" t="str">
            <v>37030419750103352X</v>
          </cell>
          <cell r="C68" t="str">
            <v>城东</v>
          </cell>
          <cell r="D68" t="str">
            <v>公平庄</v>
          </cell>
          <cell r="E68" t="str">
            <v>李静</v>
          </cell>
          <cell r="F68" t="str">
            <v>37030419750103352X</v>
          </cell>
        </row>
        <row r="68">
          <cell r="H68" t="str">
            <v>37030419******352X</v>
          </cell>
          <cell r="I68" t="str">
            <v>新城镇岗位</v>
          </cell>
        </row>
        <row r="68">
          <cell r="K68">
            <v>2010</v>
          </cell>
          <cell r="L68">
            <v>436.93</v>
          </cell>
          <cell r="M68">
            <v>1573.07</v>
          </cell>
          <cell r="N68">
            <v>19</v>
          </cell>
          <cell r="O68">
            <v>19</v>
          </cell>
          <cell r="P68">
            <v>0</v>
          </cell>
          <cell r="Q68">
            <v>19</v>
          </cell>
          <cell r="R68">
            <v>106</v>
          </cell>
          <cell r="S68">
            <v>0</v>
          </cell>
          <cell r="T68">
            <v>1573.07</v>
          </cell>
        </row>
        <row r="69">
          <cell r="A69">
            <v>66</v>
          </cell>
          <cell r="B69" t="str">
            <v>370304196708050613</v>
          </cell>
          <cell r="C69" t="str">
            <v>城东</v>
          </cell>
          <cell r="D69" t="str">
            <v>公平庄</v>
          </cell>
          <cell r="E69" t="str">
            <v>欧阳军</v>
          </cell>
          <cell r="F69" t="str">
            <v>370304196708050613</v>
          </cell>
        </row>
        <row r="69">
          <cell r="H69" t="str">
            <v>37030419******0613</v>
          </cell>
          <cell r="I69" t="str">
            <v>新城镇岗位</v>
          </cell>
        </row>
        <row r="69">
          <cell r="K69">
            <v>2010</v>
          </cell>
          <cell r="L69">
            <v>436.93</v>
          </cell>
          <cell r="M69">
            <v>1573.07</v>
          </cell>
          <cell r="N69">
            <v>19</v>
          </cell>
          <cell r="O69">
            <v>19</v>
          </cell>
          <cell r="P69">
            <v>0</v>
          </cell>
          <cell r="Q69">
            <v>19</v>
          </cell>
          <cell r="R69">
            <v>106</v>
          </cell>
          <cell r="S69">
            <v>0</v>
          </cell>
          <cell r="T69">
            <v>1573.07</v>
          </cell>
        </row>
        <row r="70">
          <cell r="A70">
            <v>67</v>
          </cell>
          <cell r="B70" t="str">
            <v>370304197603050021</v>
          </cell>
          <cell r="C70" t="str">
            <v>城东</v>
          </cell>
          <cell r="D70" t="str">
            <v>公平庄</v>
          </cell>
          <cell r="E70" t="str">
            <v>王健</v>
          </cell>
          <cell r="F70" t="str">
            <v>370304197603050021</v>
          </cell>
        </row>
        <row r="70">
          <cell r="H70" t="str">
            <v>37030419******0021</v>
          </cell>
          <cell r="I70" t="str">
            <v>新城镇岗位</v>
          </cell>
        </row>
        <row r="70">
          <cell r="K70">
            <v>2010</v>
          </cell>
          <cell r="L70">
            <v>436.93</v>
          </cell>
          <cell r="M70">
            <v>1573.07</v>
          </cell>
          <cell r="N70">
            <v>19</v>
          </cell>
          <cell r="O70">
            <v>19</v>
          </cell>
          <cell r="P70">
            <v>0</v>
          </cell>
          <cell r="Q70">
            <v>19</v>
          </cell>
          <cell r="R70">
            <v>106</v>
          </cell>
          <cell r="S70">
            <v>0</v>
          </cell>
          <cell r="T70">
            <v>1573.07</v>
          </cell>
        </row>
        <row r="71">
          <cell r="A71">
            <v>68</v>
          </cell>
          <cell r="B71" t="str">
            <v>370304197104170619</v>
          </cell>
          <cell r="C71" t="str">
            <v>城东</v>
          </cell>
          <cell r="D71" t="str">
            <v>公平庄</v>
          </cell>
          <cell r="E71" t="str">
            <v>吴文海</v>
          </cell>
          <cell r="F71" t="str">
            <v>370304197104170619</v>
          </cell>
        </row>
        <row r="71">
          <cell r="H71" t="str">
            <v>37030419******0619</v>
          </cell>
          <cell r="I71" t="str">
            <v>新城镇岗位</v>
          </cell>
        </row>
        <row r="71">
          <cell r="K71">
            <v>2010</v>
          </cell>
          <cell r="L71">
            <v>436.93</v>
          </cell>
          <cell r="M71">
            <v>1573.07</v>
          </cell>
          <cell r="N71">
            <v>19</v>
          </cell>
          <cell r="O71">
            <v>19</v>
          </cell>
          <cell r="P71">
            <v>0</v>
          </cell>
          <cell r="Q71">
            <v>19</v>
          </cell>
          <cell r="R71">
            <v>106</v>
          </cell>
          <cell r="S71">
            <v>0</v>
          </cell>
          <cell r="T71">
            <v>1573.07</v>
          </cell>
        </row>
        <row r="72">
          <cell r="A72">
            <v>69</v>
          </cell>
          <cell r="B72" t="str">
            <v>370304197912060020</v>
          </cell>
          <cell r="C72" t="str">
            <v>城东</v>
          </cell>
          <cell r="D72" t="str">
            <v>公平庄</v>
          </cell>
          <cell r="E72" t="str">
            <v>韩克珂</v>
          </cell>
          <cell r="F72" t="str">
            <v>370304197912060020</v>
          </cell>
        </row>
        <row r="72">
          <cell r="H72" t="str">
            <v>37030419******0020</v>
          </cell>
          <cell r="I72" t="str">
            <v>新城镇岗位</v>
          </cell>
        </row>
        <row r="72">
          <cell r="K72">
            <v>2010</v>
          </cell>
          <cell r="L72">
            <v>436.93</v>
          </cell>
          <cell r="M72">
            <v>1573.07</v>
          </cell>
          <cell r="N72">
            <v>19</v>
          </cell>
          <cell r="O72">
            <v>19</v>
          </cell>
          <cell r="P72">
            <v>0</v>
          </cell>
          <cell r="Q72">
            <v>19</v>
          </cell>
          <cell r="R72">
            <v>106</v>
          </cell>
          <cell r="S72">
            <v>0</v>
          </cell>
          <cell r="T72">
            <v>1573.07</v>
          </cell>
        </row>
        <row r="73">
          <cell r="A73">
            <v>70</v>
          </cell>
          <cell r="B73" t="str">
            <v>370304197708060023</v>
          </cell>
          <cell r="C73" t="str">
            <v>城东</v>
          </cell>
          <cell r="D73" t="str">
            <v>公平庄</v>
          </cell>
          <cell r="E73" t="str">
            <v>贾蔚</v>
          </cell>
          <cell r="F73" t="str">
            <v>370304197708060023</v>
          </cell>
        </row>
        <row r="73">
          <cell r="H73" t="str">
            <v>37030419******0023</v>
          </cell>
          <cell r="I73" t="str">
            <v>新城镇岗位</v>
          </cell>
        </row>
        <row r="73">
          <cell r="K73">
            <v>2010</v>
          </cell>
          <cell r="L73">
            <v>436.93</v>
          </cell>
          <cell r="M73">
            <v>1573.07</v>
          </cell>
          <cell r="N73">
            <v>19</v>
          </cell>
          <cell r="O73">
            <v>19</v>
          </cell>
          <cell r="P73">
            <v>0</v>
          </cell>
          <cell r="Q73">
            <v>19</v>
          </cell>
          <cell r="R73">
            <v>106</v>
          </cell>
          <cell r="S73">
            <v>0</v>
          </cell>
          <cell r="T73">
            <v>1573.07</v>
          </cell>
        </row>
        <row r="74">
          <cell r="A74">
            <v>71</v>
          </cell>
          <cell r="B74" t="str">
            <v>370304197803060021</v>
          </cell>
          <cell r="C74" t="str">
            <v>城东</v>
          </cell>
          <cell r="D74" t="str">
            <v>公平庄</v>
          </cell>
          <cell r="E74" t="str">
            <v>周颖颖</v>
          </cell>
          <cell r="F74" t="str">
            <v>370304197803060021</v>
          </cell>
        </row>
        <row r="74">
          <cell r="H74" t="str">
            <v>37030419******0021</v>
          </cell>
          <cell r="I74" t="str">
            <v>新城镇岗位</v>
          </cell>
        </row>
        <row r="74">
          <cell r="K74">
            <v>2010</v>
          </cell>
          <cell r="L74">
            <v>436.93</v>
          </cell>
          <cell r="M74">
            <v>1573.07</v>
          </cell>
          <cell r="N74">
            <v>19</v>
          </cell>
          <cell r="O74">
            <v>19</v>
          </cell>
          <cell r="P74">
            <v>0</v>
          </cell>
          <cell r="Q74">
            <v>19</v>
          </cell>
          <cell r="R74">
            <v>106</v>
          </cell>
          <cell r="S74">
            <v>0</v>
          </cell>
          <cell r="T74">
            <v>1573.07</v>
          </cell>
        </row>
        <row r="75">
          <cell r="A75">
            <v>72</v>
          </cell>
          <cell r="B75" t="str">
            <v>370304197810073146</v>
          </cell>
          <cell r="C75" t="str">
            <v>城东</v>
          </cell>
          <cell r="D75" t="str">
            <v>窝疃</v>
          </cell>
          <cell r="E75" t="str">
            <v>康莹</v>
          </cell>
          <cell r="F75" t="str">
            <v>370304197810073146</v>
          </cell>
        </row>
        <row r="75">
          <cell r="H75" t="str">
            <v>37030419******3146</v>
          </cell>
          <cell r="I75" t="str">
            <v>新城镇岗位</v>
          </cell>
        </row>
        <row r="75">
          <cell r="K75">
            <v>2010</v>
          </cell>
          <cell r="L75">
            <v>436.93</v>
          </cell>
          <cell r="M75">
            <v>1573.07</v>
          </cell>
          <cell r="N75">
            <v>19</v>
          </cell>
          <cell r="O75">
            <v>19</v>
          </cell>
          <cell r="P75">
            <v>0</v>
          </cell>
          <cell r="Q75">
            <v>19</v>
          </cell>
          <cell r="R75">
            <v>106</v>
          </cell>
          <cell r="S75">
            <v>0</v>
          </cell>
          <cell r="T75">
            <v>1573.07</v>
          </cell>
        </row>
        <row r="76">
          <cell r="A76">
            <v>73</v>
          </cell>
          <cell r="B76" t="str">
            <v>37030419710125311X</v>
          </cell>
          <cell r="C76" t="str">
            <v>城东</v>
          </cell>
          <cell r="D76" t="str">
            <v>窝疃</v>
          </cell>
          <cell r="E76" t="str">
            <v>赵锦刚</v>
          </cell>
          <cell r="F76" t="str">
            <v>37030419710125311X</v>
          </cell>
        </row>
        <row r="76">
          <cell r="H76" t="str">
            <v>37030419******311X</v>
          </cell>
          <cell r="I76" t="str">
            <v>新城镇岗位</v>
          </cell>
        </row>
        <row r="76">
          <cell r="K76">
            <v>2010</v>
          </cell>
          <cell r="L76">
            <v>436.93</v>
          </cell>
          <cell r="M76">
            <v>1573.07</v>
          </cell>
          <cell r="N76">
            <v>19</v>
          </cell>
          <cell r="O76">
            <v>19</v>
          </cell>
          <cell r="P76">
            <v>0</v>
          </cell>
          <cell r="Q76">
            <v>19</v>
          </cell>
          <cell r="R76">
            <v>106</v>
          </cell>
          <cell r="S76">
            <v>0</v>
          </cell>
          <cell r="T76">
            <v>1573.07</v>
          </cell>
        </row>
        <row r="77">
          <cell r="A77">
            <v>74</v>
          </cell>
          <cell r="B77" t="str">
            <v>370302198206162929</v>
          </cell>
          <cell r="C77" t="str">
            <v>城东</v>
          </cell>
          <cell r="D77" t="str">
            <v>窝疃</v>
          </cell>
          <cell r="E77" t="str">
            <v>张彩霞</v>
          </cell>
          <cell r="F77" t="str">
            <v>370302198206162929</v>
          </cell>
        </row>
        <row r="77">
          <cell r="H77" t="str">
            <v>37030219******2929</v>
          </cell>
          <cell r="I77" t="str">
            <v>新城镇岗位</v>
          </cell>
        </row>
        <row r="77">
          <cell r="K77">
            <v>2010</v>
          </cell>
          <cell r="L77">
            <v>436.93</v>
          </cell>
          <cell r="M77">
            <v>1573.07</v>
          </cell>
          <cell r="N77">
            <v>19</v>
          </cell>
          <cell r="O77">
            <v>19</v>
          </cell>
          <cell r="P77">
            <v>0</v>
          </cell>
          <cell r="Q77">
            <v>19</v>
          </cell>
          <cell r="R77">
            <v>106</v>
          </cell>
          <cell r="S77">
            <v>0</v>
          </cell>
          <cell r="T77">
            <v>1573.07</v>
          </cell>
        </row>
        <row r="78">
          <cell r="A78">
            <v>75</v>
          </cell>
          <cell r="B78" t="str">
            <v>37030419750719552X</v>
          </cell>
          <cell r="C78" t="str">
            <v>城东</v>
          </cell>
          <cell r="D78" t="str">
            <v>窝疃</v>
          </cell>
          <cell r="E78" t="str">
            <v>郑向霞</v>
          </cell>
          <cell r="F78" t="str">
            <v>37030419750719552X</v>
          </cell>
        </row>
        <row r="78">
          <cell r="H78" t="str">
            <v>37030419******552X</v>
          </cell>
          <cell r="I78" t="str">
            <v>新城镇岗位</v>
          </cell>
        </row>
        <row r="78">
          <cell r="K78">
            <v>2010</v>
          </cell>
          <cell r="L78">
            <v>436.93</v>
          </cell>
          <cell r="M78">
            <v>1573.07</v>
          </cell>
          <cell r="N78">
            <v>19</v>
          </cell>
          <cell r="O78">
            <v>19</v>
          </cell>
          <cell r="P78">
            <v>0</v>
          </cell>
          <cell r="Q78">
            <v>19</v>
          </cell>
          <cell r="R78">
            <v>106</v>
          </cell>
          <cell r="S78">
            <v>0</v>
          </cell>
          <cell r="T78">
            <v>1573.07</v>
          </cell>
        </row>
        <row r="79">
          <cell r="A79">
            <v>76</v>
          </cell>
          <cell r="B79" t="str">
            <v>37030419770803102X</v>
          </cell>
          <cell r="C79" t="str">
            <v>城东</v>
          </cell>
          <cell r="D79" t="str">
            <v>窝疃</v>
          </cell>
          <cell r="E79" t="str">
            <v>崔宏健</v>
          </cell>
          <cell r="F79" t="str">
            <v>37030419770803102X</v>
          </cell>
        </row>
        <row r="79">
          <cell r="H79" t="str">
            <v>37030419******102X</v>
          </cell>
          <cell r="I79" t="str">
            <v>新城镇岗位</v>
          </cell>
        </row>
        <row r="79">
          <cell r="K79">
            <v>2010</v>
          </cell>
          <cell r="L79">
            <v>436.93</v>
          </cell>
          <cell r="M79">
            <v>1573.07</v>
          </cell>
          <cell r="N79">
            <v>19</v>
          </cell>
          <cell r="O79">
            <v>19</v>
          </cell>
          <cell r="P79">
            <v>0</v>
          </cell>
          <cell r="Q79">
            <v>19</v>
          </cell>
          <cell r="R79">
            <v>106</v>
          </cell>
          <cell r="S79">
            <v>0</v>
          </cell>
          <cell r="T79">
            <v>1573.07</v>
          </cell>
        </row>
        <row r="80">
          <cell r="A80">
            <v>77</v>
          </cell>
          <cell r="B80" t="str">
            <v>370304196605312713</v>
          </cell>
          <cell r="C80" t="str">
            <v>城东</v>
          </cell>
          <cell r="D80" t="str">
            <v>窝疃</v>
          </cell>
          <cell r="E80" t="str">
            <v>李传康</v>
          </cell>
          <cell r="F80" t="str">
            <v>370304196605312713</v>
          </cell>
        </row>
        <row r="80">
          <cell r="H80" t="str">
            <v>37030419******2713</v>
          </cell>
          <cell r="I80" t="str">
            <v>新城镇岗位</v>
          </cell>
          <cell r="J80" t="str">
            <v>大厅</v>
          </cell>
          <cell r="K80">
            <v>2010</v>
          </cell>
          <cell r="L80">
            <v>436.93</v>
          </cell>
          <cell r="M80">
            <v>1573.07</v>
          </cell>
          <cell r="N80">
            <v>19</v>
          </cell>
          <cell r="O80">
            <v>19</v>
          </cell>
          <cell r="P80">
            <v>0</v>
          </cell>
          <cell r="Q80">
            <v>19</v>
          </cell>
          <cell r="R80">
            <v>106</v>
          </cell>
          <cell r="S80">
            <v>0</v>
          </cell>
          <cell r="T80">
            <v>1573.07</v>
          </cell>
        </row>
        <row r="81">
          <cell r="A81">
            <v>78</v>
          </cell>
          <cell r="B81" t="str">
            <v>370304197009112736</v>
          </cell>
          <cell r="C81" t="str">
            <v>城东</v>
          </cell>
          <cell r="D81" t="str">
            <v>窝疃</v>
          </cell>
          <cell r="E81" t="str">
            <v>孙曙光</v>
          </cell>
          <cell r="F81" t="str">
            <v>370304197009112736</v>
          </cell>
        </row>
        <row r="81">
          <cell r="H81" t="str">
            <v>37030419******2736</v>
          </cell>
          <cell r="I81" t="str">
            <v>新城镇岗位</v>
          </cell>
        </row>
        <row r="81">
          <cell r="K81">
            <v>2010</v>
          </cell>
          <cell r="L81">
            <v>436.93</v>
          </cell>
          <cell r="M81">
            <v>1573.07</v>
          </cell>
          <cell r="N81">
            <v>19</v>
          </cell>
          <cell r="O81">
            <v>19</v>
          </cell>
          <cell r="P81">
            <v>0</v>
          </cell>
          <cell r="Q81">
            <v>19</v>
          </cell>
          <cell r="R81">
            <v>106</v>
          </cell>
          <cell r="S81">
            <v>0</v>
          </cell>
          <cell r="T81">
            <v>1573.07</v>
          </cell>
        </row>
        <row r="82">
          <cell r="A82">
            <v>79</v>
          </cell>
          <cell r="B82" t="str">
            <v>370304197705052722</v>
          </cell>
          <cell r="C82" t="str">
            <v>城东</v>
          </cell>
          <cell r="D82" t="str">
            <v>窝疃</v>
          </cell>
          <cell r="E82" t="str">
            <v>张淼</v>
          </cell>
          <cell r="F82" t="str">
            <v>370304197705052722</v>
          </cell>
        </row>
        <row r="82">
          <cell r="H82" t="str">
            <v>37030419******2722</v>
          </cell>
          <cell r="I82" t="str">
            <v>新城镇岗位</v>
          </cell>
        </row>
        <row r="82">
          <cell r="K82">
            <v>2010</v>
          </cell>
          <cell r="L82">
            <v>436.93</v>
          </cell>
          <cell r="M82">
            <v>1573.07</v>
          </cell>
          <cell r="N82">
            <v>19</v>
          </cell>
          <cell r="O82">
            <v>19</v>
          </cell>
          <cell r="P82">
            <v>0</v>
          </cell>
          <cell r="Q82">
            <v>19</v>
          </cell>
          <cell r="R82">
            <v>106</v>
          </cell>
          <cell r="S82">
            <v>0</v>
          </cell>
          <cell r="T82">
            <v>1573.07</v>
          </cell>
        </row>
        <row r="83">
          <cell r="A83">
            <v>80</v>
          </cell>
          <cell r="B83" t="str">
            <v>37030419810719272X</v>
          </cell>
          <cell r="C83" t="str">
            <v>城东</v>
          </cell>
          <cell r="D83" t="str">
            <v>窝疃</v>
          </cell>
          <cell r="E83" t="str">
            <v>石贝贝</v>
          </cell>
          <cell r="F83" t="str">
            <v>37030419810719272X</v>
          </cell>
        </row>
        <row r="83">
          <cell r="H83" t="str">
            <v>37030419******272X</v>
          </cell>
          <cell r="I83" t="str">
            <v>新城镇岗位</v>
          </cell>
        </row>
        <row r="83">
          <cell r="K83">
            <v>2010</v>
          </cell>
          <cell r="L83">
            <v>436.93</v>
          </cell>
          <cell r="M83">
            <v>1573.07</v>
          </cell>
          <cell r="N83">
            <v>19</v>
          </cell>
          <cell r="O83">
            <v>19</v>
          </cell>
          <cell r="P83">
            <v>0</v>
          </cell>
          <cell r="Q83">
            <v>19</v>
          </cell>
          <cell r="R83">
            <v>106</v>
          </cell>
          <cell r="S83">
            <v>0</v>
          </cell>
          <cell r="T83">
            <v>1573.07</v>
          </cell>
        </row>
        <row r="84">
          <cell r="A84">
            <v>81</v>
          </cell>
          <cell r="B84" t="str">
            <v>370304198306243921</v>
          </cell>
          <cell r="C84" t="str">
            <v>城东</v>
          </cell>
          <cell r="D84" t="str">
            <v>青龙山</v>
          </cell>
          <cell r="E84" t="str">
            <v>刘玲玲</v>
          </cell>
          <cell r="F84" t="str">
            <v>370304198306243921</v>
          </cell>
        </row>
        <row r="84">
          <cell r="H84" t="str">
            <v>37030419******3921</v>
          </cell>
          <cell r="I84" t="str">
            <v>新城镇岗位</v>
          </cell>
        </row>
        <row r="84">
          <cell r="K84">
            <v>2010</v>
          </cell>
          <cell r="L84">
            <v>436.93</v>
          </cell>
          <cell r="M84">
            <v>1573.07</v>
          </cell>
          <cell r="N84">
            <v>19</v>
          </cell>
          <cell r="O84">
            <v>19</v>
          </cell>
          <cell r="P84">
            <v>0</v>
          </cell>
          <cell r="Q84">
            <v>19</v>
          </cell>
          <cell r="R84">
            <v>106</v>
          </cell>
          <cell r="S84">
            <v>0</v>
          </cell>
          <cell r="T84">
            <v>1573.07</v>
          </cell>
        </row>
        <row r="85">
          <cell r="A85">
            <v>82</v>
          </cell>
          <cell r="B85" t="str">
            <v>370304196603090010</v>
          </cell>
          <cell r="C85" t="str">
            <v>城东</v>
          </cell>
          <cell r="D85" t="str">
            <v>青龙山</v>
          </cell>
          <cell r="E85" t="str">
            <v>马明辉</v>
          </cell>
          <cell r="F85" t="str">
            <v>370304196603090010</v>
          </cell>
        </row>
        <row r="85">
          <cell r="H85" t="str">
            <v>37030419******0010</v>
          </cell>
          <cell r="I85" t="str">
            <v>新城镇岗位</v>
          </cell>
        </row>
        <row r="85">
          <cell r="K85">
            <v>2010</v>
          </cell>
          <cell r="L85">
            <v>436.93</v>
          </cell>
          <cell r="M85">
            <v>1573.07</v>
          </cell>
          <cell r="N85">
            <v>19</v>
          </cell>
          <cell r="O85">
            <v>19</v>
          </cell>
          <cell r="P85">
            <v>0</v>
          </cell>
          <cell r="Q85">
            <v>19</v>
          </cell>
          <cell r="R85">
            <v>106</v>
          </cell>
          <cell r="S85">
            <v>0</v>
          </cell>
          <cell r="T85">
            <v>1573.07</v>
          </cell>
        </row>
        <row r="86">
          <cell r="A86">
            <v>83</v>
          </cell>
          <cell r="B86" t="str">
            <v>370304196606200617</v>
          </cell>
          <cell r="C86" t="str">
            <v>城东</v>
          </cell>
          <cell r="D86" t="str">
            <v>青龙山</v>
          </cell>
          <cell r="E86" t="str">
            <v>李志成</v>
          </cell>
          <cell r="F86" t="str">
            <v>370304196606200617</v>
          </cell>
        </row>
        <row r="86">
          <cell r="H86" t="str">
            <v>37030419******0617</v>
          </cell>
          <cell r="I86" t="str">
            <v>新城镇岗位</v>
          </cell>
        </row>
        <row r="86">
          <cell r="K86">
            <v>2010</v>
          </cell>
          <cell r="L86">
            <v>436.93</v>
          </cell>
          <cell r="M86">
            <v>1573.07</v>
          </cell>
          <cell r="N86">
            <v>19</v>
          </cell>
          <cell r="O86">
            <v>19</v>
          </cell>
          <cell r="P86">
            <v>0</v>
          </cell>
          <cell r="Q86">
            <v>19</v>
          </cell>
          <cell r="R86">
            <v>106</v>
          </cell>
          <cell r="S86">
            <v>0</v>
          </cell>
          <cell r="T86">
            <v>1573.07</v>
          </cell>
        </row>
        <row r="87">
          <cell r="A87">
            <v>84</v>
          </cell>
          <cell r="B87" t="str">
            <v>370304197809126220</v>
          </cell>
          <cell r="C87" t="str">
            <v>城东</v>
          </cell>
          <cell r="D87" t="str">
            <v>青龙山</v>
          </cell>
          <cell r="E87" t="str">
            <v>赵志红</v>
          </cell>
          <cell r="F87" t="str">
            <v>370304197809126220</v>
          </cell>
        </row>
        <row r="87">
          <cell r="H87" t="str">
            <v>37030419******6220</v>
          </cell>
          <cell r="I87" t="str">
            <v>新城镇岗位</v>
          </cell>
        </row>
        <row r="87">
          <cell r="K87">
            <v>2010</v>
          </cell>
          <cell r="L87">
            <v>436.93</v>
          </cell>
          <cell r="M87">
            <v>1573.07</v>
          </cell>
          <cell r="N87">
            <v>19</v>
          </cell>
          <cell r="O87">
            <v>19</v>
          </cell>
          <cell r="P87">
            <v>0</v>
          </cell>
          <cell r="Q87">
            <v>19</v>
          </cell>
          <cell r="R87">
            <v>106</v>
          </cell>
          <cell r="S87">
            <v>0</v>
          </cell>
          <cell r="T87">
            <v>1573.07</v>
          </cell>
        </row>
        <row r="88">
          <cell r="A88">
            <v>85</v>
          </cell>
          <cell r="B88" t="str">
            <v>370304196807190013</v>
          </cell>
          <cell r="C88" t="str">
            <v>城东</v>
          </cell>
          <cell r="D88" t="str">
            <v>青龙山</v>
          </cell>
          <cell r="E88" t="str">
            <v>张洪森</v>
          </cell>
          <cell r="F88" t="str">
            <v>370304196807190013</v>
          </cell>
        </row>
        <row r="88">
          <cell r="H88" t="str">
            <v>37030419******0013</v>
          </cell>
          <cell r="I88" t="str">
            <v>新城镇岗位</v>
          </cell>
          <cell r="J88" t="str">
            <v>大厅</v>
          </cell>
          <cell r="K88">
            <v>2010</v>
          </cell>
          <cell r="L88">
            <v>436.93</v>
          </cell>
          <cell r="M88">
            <v>1573.07</v>
          </cell>
          <cell r="N88">
            <v>19</v>
          </cell>
          <cell r="O88">
            <v>19</v>
          </cell>
          <cell r="P88">
            <v>0</v>
          </cell>
          <cell r="Q88">
            <v>19</v>
          </cell>
          <cell r="R88">
            <v>106</v>
          </cell>
          <cell r="S88">
            <v>0</v>
          </cell>
          <cell r="T88">
            <v>1573.07</v>
          </cell>
        </row>
        <row r="89">
          <cell r="A89">
            <v>86</v>
          </cell>
          <cell r="B89" t="str">
            <v>370304197105011919</v>
          </cell>
          <cell r="C89" t="str">
            <v>城东</v>
          </cell>
          <cell r="D89" t="str">
            <v>青龙山</v>
          </cell>
          <cell r="E89" t="str">
            <v>尚春生</v>
          </cell>
          <cell r="F89" t="str">
            <v>370304197105011919</v>
          </cell>
        </row>
        <row r="89">
          <cell r="H89" t="str">
            <v>37030419******1919</v>
          </cell>
          <cell r="I89" t="str">
            <v>新城镇岗位</v>
          </cell>
        </row>
        <row r="89">
          <cell r="K89">
            <v>2010</v>
          </cell>
          <cell r="L89">
            <v>436.93</v>
          </cell>
          <cell r="M89">
            <v>1573.07</v>
          </cell>
          <cell r="N89">
            <v>19</v>
          </cell>
          <cell r="O89">
            <v>19</v>
          </cell>
          <cell r="P89">
            <v>0</v>
          </cell>
          <cell r="Q89">
            <v>19</v>
          </cell>
          <cell r="R89">
            <v>106</v>
          </cell>
          <cell r="S89">
            <v>0</v>
          </cell>
          <cell r="T89">
            <v>1573.07</v>
          </cell>
        </row>
        <row r="90">
          <cell r="A90">
            <v>87</v>
          </cell>
          <cell r="B90" t="str">
            <v>370304196812033135</v>
          </cell>
          <cell r="C90" t="str">
            <v>城东</v>
          </cell>
          <cell r="D90" t="str">
            <v>青龙山</v>
          </cell>
          <cell r="E90" t="str">
            <v>徐壮</v>
          </cell>
          <cell r="F90" t="str">
            <v>370304196812033135</v>
          </cell>
        </row>
        <row r="90">
          <cell r="H90" t="str">
            <v>37030419******3135</v>
          </cell>
          <cell r="I90" t="str">
            <v>新城镇岗位</v>
          </cell>
        </row>
        <row r="90">
          <cell r="K90">
            <v>2010</v>
          </cell>
          <cell r="L90">
            <v>436.93</v>
          </cell>
          <cell r="M90">
            <v>1573.07</v>
          </cell>
          <cell r="N90">
            <v>19</v>
          </cell>
          <cell r="O90">
            <v>19</v>
          </cell>
          <cell r="P90">
            <v>0</v>
          </cell>
          <cell r="Q90">
            <v>19</v>
          </cell>
          <cell r="R90">
            <v>106</v>
          </cell>
          <cell r="S90">
            <v>0</v>
          </cell>
          <cell r="T90">
            <v>1573.07</v>
          </cell>
        </row>
        <row r="91">
          <cell r="A91">
            <v>88</v>
          </cell>
          <cell r="B91" t="str">
            <v>370304198003010047</v>
          </cell>
          <cell r="C91" t="str">
            <v>城东</v>
          </cell>
          <cell r="D91" t="str">
            <v>青龙山</v>
          </cell>
          <cell r="E91" t="str">
            <v>杨桂珍</v>
          </cell>
          <cell r="F91" t="str">
            <v>370304198003010047</v>
          </cell>
        </row>
        <row r="91">
          <cell r="H91" t="str">
            <v>37030419******0047</v>
          </cell>
          <cell r="I91" t="str">
            <v>新城镇岗位</v>
          </cell>
        </row>
        <row r="91">
          <cell r="K91">
            <v>2010</v>
          </cell>
          <cell r="L91">
            <v>436.93</v>
          </cell>
          <cell r="M91">
            <v>1573.07</v>
          </cell>
          <cell r="N91">
            <v>19</v>
          </cell>
          <cell r="O91">
            <v>19</v>
          </cell>
          <cell r="P91">
            <v>0</v>
          </cell>
          <cell r="Q91">
            <v>19</v>
          </cell>
          <cell r="R91">
            <v>106</v>
          </cell>
          <cell r="S91">
            <v>0</v>
          </cell>
          <cell r="T91">
            <v>1573.07</v>
          </cell>
        </row>
        <row r="92">
          <cell r="A92">
            <v>89</v>
          </cell>
          <cell r="B92" t="str">
            <v>370304197601264421</v>
          </cell>
          <cell r="C92" t="str">
            <v>城东</v>
          </cell>
          <cell r="D92" t="str">
            <v>青龙山</v>
          </cell>
          <cell r="E92" t="str">
            <v>陈立娟</v>
          </cell>
          <cell r="F92" t="str">
            <v>370304197601264421</v>
          </cell>
        </row>
        <row r="92">
          <cell r="H92" t="str">
            <v>37030419******4421</v>
          </cell>
          <cell r="I92" t="str">
            <v>新城镇岗位</v>
          </cell>
        </row>
        <row r="92">
          <cell r="K92">
            <v>2010</v>
          </cell>
          <cell r="L92">
            <v>436.93</v>
          </cell>
          <cell r="M92">
            <v>1573.07</v>
          </cell>
          <cell r="N92">
            <v>19</v>
          </cell>
          <cell r="O92">
            <v>19</v>
          </cell>
          <cell r="P92">
            <v>0</v>
          </cell>
          <cell r="Q92">
            <v>19</v>
          </cell>
          <cell r="R92">
            <v>106</v>
          </cell>
          <cell r="S92">
            <v>0</v>
          </cell>
          <cell r="T92">
            <v>1573.07</v>
          </cell>
        </row>
        <row r="93">
          <cell r="A93">
            <v>90</v>
          </cell>
          <cell r="B93" t="str">
            <v>370304196505130015</v>
          </cell>
          <cell r="C93" t="str">
            <v>城东</v>
          </cell>
          <cell r="D93" t="str">
            <v>青龙山</v>
          </cell>
          <cell r="E93" t="str">
            <v>赵增琪</v>
          </cell>
          <cell r="F93" t="str">
            <v>370304196505130015</v>
          </cell>
        </row>
        <row r="93">
          <cell r="H93" t="str">
            <v>37030419******0015</v>
          </cell>
          <cell r="I93" t="str">
            <v>新城镇岗位</v>
          </cell>
        </row>
        <row r="93">
          <cell r="K93">
            <v>2010</v>
          </cell>
          <cell r="L93">
            <v>436.93</v>
          </cell>
          <cell r="M93">
            <v>1573.07</v>
          </cell>
          <cell r="N93">
            <v>19</v>
          </cell>
          <cell r="O93">
            <v>19</v>
          </cell>
          <cell r="P93">
            <v>0</v>
          </cell>
          <cell r="Q93">
            <v>19</v>
          </cell>
          <cell r="R93">
            <v>106</v>
          </cell>
          <cell r="S93">
            <v>0</v>
          </cell>
          <cell r="T93">
            <v>1573.07</v>
          </cell>
        </row>
        <row r="94">
          <cell r="A94">
            <v>91</v>
          </cell>
          <cell r="B94" t="str">
            <v>370304196803260010</v>
          </cell>
          <cell r="C94" t="str">
            <v>城东</v>
          </cell>
          <cell r="D94" t="str">
            <v>青龙山</v>
          </cell>
          <cell r="E94" t="str">
            <v>李永利</v>
          </cell>
          <cell r="F94" t="str">
            <v>370304196803260010</v>
          </cell>
        </row>
        <row r="94">
          <cell r="H94" t="str">
            <v>37030419******0010</v>
          </cell>
          <cell r="I94" t="str">
            <v>新城镇岗位</v>
          </cell>
        </row>
        <row r="94">
          <cell r="K94">
            <v>2010</v>
          </cell>
          <cell r="L94">
            <v>436.93</v>
          </cell>
          <cell r="M94">
            <v>1573.07</v>
          </cell>
          <cell r="N94">
            <v>19</v>
          </cell>
          <cell r="O94">
            <v>19</v>
          </cell>
          <cell r="P94">
            <v>0</v>
          </cell>
          <cell r="Q94">
            <v>19</v>
          </cell>
          <cell r="R94">
            <v>106</v>
          </cell>
          <cell r="S94">
            <v>0</v>
          </cell>
          <cell r="T94">
            <v>1573.07</v>
          </cell>
        </row>
        <row r="95">
          <cell r="A95">
            <v>92</v>
          </cell>
          <cell r="B95" t="str">
            <v>370304196606080010</v>
          </cell>
          <cell r="C95" t="str">
            <v>城东</v>
          </cell>
          <cell r="D95" t="str">
            <v>青龙山</v>
          </cell>
          <cell r="E95" t="str">
            <v>李保国</v>
          </cell>
          <cell r="F95" t="str">
            <v>370304196606080010</v>
          </cell>
        </row>
        <row r="95">
          <cell r="H95" t="str">
            <v>37030419******0010</v>
          </cell>
          <cell r="I95" t="str">
            <v>新城镇岗位</v>
          </cell>
        </row>
        <row r="95">
          <cell r="K95">
            <v>2010</v>
          </cell>
          <cell r="L95">
            <v>436.93</v>
          </cell>
          <cell r="M95">
            <v>1573.07</v>
          </cell>
          <cell r="N95">
            <v>19</v>
          </cell>
          <cell r="O95">
            <v>19</v>
          </cell>
          <cell r="P95">
            <v>0</v>
          </cell>
          <cell r="Q95">
            <v>19</v>
          </cell>
          <cell r="R95">
            <v>106</v>
          </cell>
          <cell r="S95">
            <v>0</v>
          </cell>
          <cell r="T95">
            <v>1573.07</v>
          </cell>
        </row>
        <row r="96">
          <cell r="A96">
            <v>93</v>
          </cell>
          <cell r="B96" t="str">
            <v>370304197411122721</v>
          </cell>
          <cell r="C96" t="str">
            <v>城东</v>
          </cell>
          <cell r="D96" t="str">
            <v>青龙山</v>
          </cell>
          <cell r="E96" t="str">
            <v>胡冬</v>
          </cell>
          <cell r="F96" t="str">
            <v>370304197411122721</v>
          </cell>
        </row>
        <row r="96">
          <cell r="H96" t="str">
            <v>37030419******2721</v>
          </cell>
          <cell r="I96" t="str">
            <v>新城镇岗位</v>
          </cell>
        </row>
        <row r="96">
          <cell r="K96">
            <v>2010</v>
          </cell>
          <cell r="L96">
            <v>436.93</v>
          </cell>
          <cell r="M96">
            <v>1573.07</v>
          </cell>
          <cell r="N96">
            <v>19</v>
          </cell>
          <cell r="O96">
            <v>19</v>
          </cell>
          <cell r="P96">
            <v>0</v>
          </cell>
          <cell r="Q96">
            <v>19</v>
          </cell>
          <cell r="R96">
            <v>106</v>
          </cell>
          <cell r="S96">
            <v>0</v>
          </cell>
          <cell r="T96">
            <v>1573.07</v>
          </cell>
        </row>
        <row r="97">
          <cell r="A97">
            <v>94</v>
          </cell>
          <cell r="B97" t="str">
            <v>370304197211240010</v>
          </cell>
          <cell r="C97" t="str">
            <v>城东</v>
          </cell>
          <cell r="D97" t="str">
            <v>青龙山</v>
          </cell>
          <cell r="E97" t="str">
            <v>薛强</v>
          </cell>
          <cell r="F97" t="str">
            <v>370304197211240010</v>
          </cell>
        </row>
        <row r="97">
          <cell r="H97" t="str">
            <v>37030419******0010</v>
          </cell>
          <cell r="I97" t="str">
            <v>新城镇岗位</v>
          </cell>
        </row>
        <row r="97">
          <cell r="K97">
            <v>2010</v>
          </cell>
          <cell r="L97">
            <v>436.93</v>
          </cell>
          <cell r="M97">
            <v>1573.07</v>
          </cell>
          <cell r="N97">
            <v>19</v>
          </cell>
          <cell r="O97">
            <v>19</v>
          </cell>
          <cell r="P97">
            <v>0</v>
          </cell>
          <cell r="Q97">
            <v>19</v>
          </cell>
          <cell r="R97">
            <v>106</v>
          </cell>
          <cell r="S97">
            <v>0</v>
          </cell>
          <cell r="T97">
            <v>1573.07</v>
          </cell>
        </row>
        <row r="98">
          <cell r="A98">
            <v>95</v>
          </cell>
          <cell r="B98" t="str">
            <v>370304198205160625</v>
          </cell>
          <cell r="C98" t="str">
            <v>城东</v>
          </cell>
          <cell r="D98" t="str">
            <v>青龙山</v>
          </cell>
          <cell r="E98" t="str">
            <v>孙婷婷</v>
          </cell>
          <cell r="F98" t="str">
            <v>370304198205160625</v>
          </cell>
        </row>
        <row r="98">
          <cell r="H98" t="str">
            <v>37030419******0625</v>
          </cell>
          <cell r="I98" t="str">
            <v>新城镇岗位</v>
          </cell>
        </row>
        <row r="98">
          <cell r="K98">
            <v>2010</v>
          </cell>
          <cell r="L98">
            <v>436.93</v>
          </cell>
          <cell r="M98">
            <v>1573.07</v>
          </cell>
          <cell r="N98">
            <v>19</v>
          </cell>
          <cell r="O98">
            <v>19</v>
          </cell>
          <cell r="P98">
            <v>0</v>
          </cell>
          <cell r="Q98">
            <v>19</v>
          </cell>
          <cell r="R98">
            <v>106</v>
          </cell>
          <cell r="S98">
            <v>0</v>
          </cell>
          <cell r="T98">
            <v>1573.07</v>
          </cell>
        </row>
        <row r="99">
          <cell r="A99">
            <v>96</v>
          </cell>
          <cell r="B99" t="str">
            <v>370304196902093158</v>
          </cell>
          <cell r="C99" t="str">
            <v>城东</v>
          </cell>
          <cell r="D99" t="str">
            <v>北岭</v>
          </cell>
          <cell r="E99" t="str">
            <v>李诚</v>
          </cell>
          <cell r="F99" t="str">
            <v>370304196902093158</v>
          </cell>
        </row>
        <row r="99">
          <cell r="H99" t="str">
            <v>37030419******3158</v>
          </cell>
          <cell r="I99" t="str">
            <v>新城镇岗位</v>
          </cell>
        </row>
        <row r="99">
          <cell r="K99">
            <v>2010</v>
          </cell>
          <cell r="L99">
            <v>436.93</v>
          </cell>
          <cell r="M99">
            <v>1573.07</v>
          </cell>
          <cell r="N99">
            <v>19</v>
          </cell>
          <cell r="O99">
            <v>19</v>
          </cell>
          <cell r="P99">
            <v>0</v>
          </cell>
          <cell r="Q99">
            <v>19</v>
          </cell>
          <cell r="R99">
            <v>106</v>
          </cell>
          <cell r="S99">
            <v>0</v>
          </cell>
          <cell r="T99">
            <v>1573.07</v>
          </cell>
        </row>
        <row r="100">
          <cell r="A100">
            <v>97</v>
          </cell>
          <cell r="B100" t="str">
            <v>370304197005290017</v>
          </cell>
          <cell r="C100" t="str">
            <v>城东</v>
          </cell>
          <cell r="D100" t="str">
            <v>北岭</v>
          </cell>
          <cell r="E100" t="str">
            <v>李颖</v>
          </cell>
          <cell r="F100" t="str">
            <v>370304197005290017</v>
          </cell>
        </row>
        <row r="100">
          <cell r="H100" t="str">
            <v>37030419******0017</v>
          </cell>
          <cell r="I100" t="str">
            <v>新城镇岗位</v>
          </cell>
        </row>
        <row r="100">
          <cell r="K100">
            <v>2010</v>
          </cell>
          <cell r="L100">
            <v>436.93</v>
          </cell>
          <cell r="M100">
            <v>1573.07</v>
          </cell>
          <cell r="N100">
            <v>19</v>
          </cell>
          <cell r="O100">
            <v>19</v>
          </cell>
          <cell r="P100">
            <v>0</v>
          </cell>
          <cell r="Q100">
            <v>19</v>
          </cell>
          <cell r="R100">
            <v>106</v>
          </cell>
          <cell r="S100">
            <v>0</v>
          </cell>
          <cell r="T100">
            <v>1573.07</v>
          </cell>
        </row>
        <row r="101">
          <cell r="A101">
            <v>98</v>
          </cell>
          <cell r="B101" t="str">
            <v>370304197802190342</v>
          </cell>
          <cell r="C101" t="str">
            <v>城东</v>
          </cell>
          <cell r="D101" t="str">
            <v>北岭</v>
          </cell>
          <cell r="E101" t="str">
            <v>王宁</v>
          </cell>
          <cell r="F101" t="str">
            <v>370304197802190342</v>
          </cell>
        </row>
        <row r="101">
          <cell r="H101" t="str">
            <v>37030419******0342</v>
          </cell>
          <cell r="I101" t="str">
            <v>新城镇岗位</v>
          </cell>
        </row>
        <row r="101">
          <cell r="K101">
            <v>2010</v>
          </cell>
          <cell r="L101">
            <v>436.93</v>
          </cell>
          <cell r="M101">
            <v>1573.07</v>
          </cell>
          <cell r="N101">
            <v>19</v>
          </cell>
          <cell r="O101">
            <v>19</v>
          </cell>
          <cell r="P101">
            <v>0</v>
          </cell>
          <cell r="Q101">
            <v>19</v>
          </cell>
          <cell r="R101">
            <v>106</v>
          </cell>
          <cell r="S101">
            <v>0</v>
          </cell>
          <cell r="T101">
            <v>1573.07</v>
          </cell>
        </row>
        <row r="102">
          <cell r="A102">
            <v>99</v>
          </cell>
          <cell r="B102" t="str">
            <v>370304196410213117</v>
          </cell>
          <cell r="C102" t="str">
            <v>城东</v>
          </cell>
          <cell r="D102" t="str">
            <v>北岭</v>
          </cell>
          <cell r="E102" t="str">
            <v>孙兆莲</v>
          </cell>
          <cell r="F102" t="str">
            <v>370304196410213117</v>
          </cell>
        </row>
        <row r="102">
          <cell r="H102" t="str">
            <v>37030419******3117</v>
          </cell>
          <cell r="I102" t="str">
            <v>新城镇岗位</v>
          </cell>
        </row>
        <row r="102">
          <cell r="K102">
            <v>2010</v>
          </cell>
          <cell r="L102">
            <v>436.93</v>
          </cell>
          <cell r="M102">
            <v>1573.07</v>
          </cell>
          <cell r="N102">
            <v>19</v>
          </cell>
          <cell r="O102">
            <v>19</v>
          </cell>
          <cell r="P102">
            <v>0</v>
          </cell>
          <cell r="Q102">
            <v>19</v>
          </cell>
          <cell r="R102">
            <v>106</v>
          </cell>
          <cell r="S102">
            <v>0</v>
          </cell>
          <cell r="T102">
            <v>1573.07</v>
          </cell>
        </row>
        <row r="103">
          <cell r="A103">
            <v>100</v>
          </cell>
          <cell r="B103" t="str">
            <v>370304197011180033</v>
          </cell>
          <cell r="C103" t="str">
            <v>城东</v>
          </cell>
          <cell r="D103" t="str">
            <v>北岭</v>
          </cell>
          <cell r="E103" t="str">
            <v>周海韬</v>
          </cell>
          <cell r="F103" t="str">
            <v>370304197011180033</v>
          </cell>
        </row>
        <row r="103">
          <cell r="H103" t="str">
            <v>37030419******0033</v>
          </cell>
          <cell r="I103" t="str">
            <v>新城镇岗位</v>
          </cell>
        </row>
        <row r="103">
          <cell r="K103">
            <v>2010</v>
          </cell>
          <cell r="L103">
            <v>436.93</v>
          </cell>
          <cell r="M103">
            <v>1573.07</v>
          </cell>
          <cell r="N103">
            <v>19</v>
          </cell>
          <cell r="O103">
            <v>19</v>
          </cell>
          <cell r="P103">
            <v>0</v>
          </cell>
          <cell r="Q103">
            <v>19</v>
          </cell>
          <cell r="R103">
            <v>106</v>
          </cell>
          <cell r="S103">
            <v>0</v>
          </cell>
          <cell r="T103">
            <v>1573.07</v>
          </cell>
        </row>
        <row r="104">
          <cell r="A104">
            <v>101</v>
          </cell>
          <cell r="B104" t="str">
            <v>370304198106116223</v>
          </cell>
          <cell r="C104" t="str">
            <v>城东</v>
          </cell>
          <cell r="D104" t="str">
            <v>后峪</v>
          </cell>
          <cell r="E104" t="str">
            <v>刘伟伟</v>
          </cell>
          <cell r="F104" t="str">
            <v>370304198106116223</v>
          </cell>
        </row>
        <row r="104">
          <cell r="H104" t="str">
            <v>37030419******6223</v>
          </cell>
          <cell r="I104" t="str">
            <v>新城镇岗位</v>
          </cell>
        </row>
        <row r="104">
          <cell r="K104">
            <v>2010</v>
          </cell>
          <cell r="L104">
            <v>436.93</v>
          </cell>
          <cell r="M104">
            <v>1573.07</v>
          </cell>
          <cell r="N104">
            <v>19</v>
          </cell>
          <cell r="O104">
            <v>19</v>
          </cell>
          <cell r="P104">
            <v>0</v>
          </cell>
          <cell r="Q104">
            <v>19</v>
          </cell>
          <cell r="R104">
            <v>106</v>
          </cell>
          <cell r="S104">
            <v>0</v>
          </cell>
          <cell r="T104">
            <v>1573.07</v>
          </cell>
        </row>
        <row r="105">
          <cell r="A105">
            <v>102</v>
          </cell>
          <cell r="B105" t="str">
            <v>37030419690127271X</v>
          </cell>
          <cell r="C105" t="str">
            <v>城东</v>
          </cell>
          <cell r="D105" t="str">
            <v>后峪</v>
          </cell>
          <cell r="E105" t="str">
            <v>高龙德</v>
          </cell>
          <cell r="F105" t="str">
            <v>37030419690127271X</v>
          </cell>
        </row>
        <row r="105">
          <cell r="H105" t="str">
            <v>37030419******271X</v>
          </cell>
          <cell r="I105" t="str">
            <v>新城镇岗位</v>
          </cell>
        </row>
        <row r="105">
          <cell r="K105">
            <v>2010</v>
          </cell>
          <cell r="L105">
            <v>436.93</v>
          </cell>
          <cell r="M105">
            <v>1573.07</v>
          </cell>
          <cell r="N105">
            <v>19</v>
          </cell>
          <cell r="O105">
            <v>19</v>
          </cell>
          <cell r="P105">
            <v>0</v>
          </cell>
          <cell r="Q105">
            <v>19</v>
          </cell>
          <cell r="R105">
            <v>106</v>
          </cell>
          <cell r="S105">
            <v>0</v>
          </cell>
          <cell r="T105">
            <v>1573.07</v>
          </cell>
        </row>
        <row r="106">
          <cell r="A106">
            <v>103</v>
          </cell>
          <cell r="B106" t="str">
            <v>370304196602012715</v>
          </cell>
          <cell r="C106" t="str">
            <v>城东</v>
          </cell>
          <cell r="D106" t="str">
            <v>后峪</v>
          </cell>
          <cell r="E106" t="str">
            <v>曲庆强</v>
          </cell>
          <cell r="F106" t="str">
            <v>370304196602012715</v>
          </cell>
        </row>
        <row r="106">
          <cell r="H106" t="str">
            <v>37030419******2715</v>
          </cell>
          <cell r="I106" t="str">
            <v>新城镇岗位</v>
          </cell>
        </row>
        <row r="106">
          <cell r="K106">
            <v>2010</v>
          </cell>
          <cell r="L106">
            <v>436.93</v>
          </cell>
          <cell r="M106">
            <v>1573.07</v>
          </cell>
          <cell r="N106">
            <v>19</v>
          </cell>
          <cell r="O106">
            <v>19</v>
          </cell>
          <cell r="P106">
            <v>0</v>
          </cell>
          <cell r="Q106">
            <v>19</v>
          </cell>
          <cell r="R106">
            <v>106</v>
          </cell>
          <cell r="S106">
            <v>0</v>
          </cell>
          <cell r="T106">
            <v>1573.07</v>
          </cell>
        </row>
        <row r="107">
          <cell r="A107">
            <v>104</v>
          </cell>
          <cell r="B107" t="str">
            <v>370304196702242710</v>
          </cell>
          <cell r="C107" t="str">
            <v>城东</v>
          </cell>
          <cell r="D107" t="str">
            <v>后峪</v>
          </cell>
          <cell r="E107" t="str">
            <v>王世胜</v>
          </cell>
          <cell r="F107" t="str">
            <v>370304196702242710</v>
          </cell>
        </row>
        <row r="107">
          <cell r="H107" t="str">
            <v>37030419******2710</v>
          </cell>
          <cell r="I107" t="str">
            <v>新城镇岗位</v>
          </cell>
        </row>
        <row r="107">
          <cell r="K107">
            <v>2010</v>
          </cell>
          <cell r="L107">
            <v>436.93</v>
          </cell>
          <cell r="M107">
            <v>1573.07</v>
          </cell>
          <cell r="N107">
            <v>19</v>
          </cell>
          <cell r="O107">
            <v>19</v>
          </cell>
          <cell r="P107">
            <v>0</v>
          </cell>
          <cell r="Q107">
            <v>19</v>
          </cell>
          <cell r="R107">
            <v>106</v>
          </cell>
          <cell r="S107">
            <v>0</v>
          </cell>
          <cell r="T107">
            <v>1573.07</v>
          </cell>
        </row>
        <row r="108">
          <cell r="A108">
            <v>105</v>
          </cell>
          <cell r="B108" t="str">
            <v>370304197807062729</v>
          </cell>
          <cell r="C108" t="str">
            <v>城东</v>
          </cell>
          <cell r="D108" t="str">
            <v>后峪</v>
          </cell>
          <cell r="E108" t="str">
            <v>王苗</v>
          </cell>
          <cell r="F108" t="str">
            <v>370304197807062729</v>
          </cell>
        </row>
        <row r="108">
          <cell r="H108" t="str">
            <v>37030419******2729</v>
          </cell>
          <cell r="I108" t="str">
            <v>新城镇岗位</v>
          </cell>
        </row>
        <row r="108">
          <cell r="K108">
            <v>2010</v>
          </cell>
          <cell r="L108">
            <v>436.93</v>
          </cell>
          <cell r="M108">
            <v>1573.07</v>
          </cell>
          <cell r="N108">
            <v>19</v>
          </cell>
          <cell r="O108">
            <v>19</v>
          </cell>
          <cell r="P108">
            <v>0</v>
          </cell>
          <cell r="Q108">
            <v>19</v>
          </cell>
          <cell r="R108">
            <v>106</v>
          </cell>
          <cell r="S108">
            <v>0</v>
          </cell>
          <cell r="T108">
            <v>1573.07</v>
          </cell>
        </row>
        <row r="109">
          <cell r="A109">
            <v>106</v>
          </cell>
          <cell r="B109" t="str">
            <v>370304196604022714</v>
          </cell>
          <cell r="C109" t="str">
            <v>城东</v>
          </cell>
          <cell r="D109" t="str">
            <v>后峪</v>
          </cell>
          <cell r="E109" t="str">
            <v>石绍民</v>
          </cell>
          <cell r="F109" t="str">
            <v>370304196604022714</v>
          </cell>
        </row>
        <row r="109">
          <cell r="H109" t="str">
            <v>37030419******2714</v>
          </cell>
          <cell r="I109" t="str">
            <v>新城镇岗位</v>
          </cell>
        </row>
        <row r="109">
          <cell r="K109">
            <v>2010</v>
          </cell>
          <cell r="L109">
            <v>436.93</v>
          </cell>
          <cell r="M109">
            <v>1573.07</v>
          </cell>
          <cell r="N109">
            <v>19</v>
          </cell>
          <cell r="O109">
            <v>19</v>
          </cell>
          <cell r="P109">
            <v>0</v>
          </cell>
          <cell r="Q109">
            <v>19</v>
          </cell>
          <cell r="R109">
            <v>106</v>
          </cell>
          <cell r="S109">
            <v>0</v>
          </cell>
          <cell r="T109">
            <v>1573.07</v>
          </cell>
        </row>
        <row r="110">
          <cell r="A110">
            <v>107</v>
          </cell>
          <cell r="B110" t="str">
            <v>370304196902282717</v>
          </cell>
          <cell r="C110" t="str">
            <v>城东</v>
          </cell>
          <cell r="D110" t="str">
            <v>后峪</v>
          </cell>
          <cell r="E110" t="str">
            <v>于绍镇</v>
          </cell>
          <cell r="F110" t="str">
            <v>370304196902282717</v>
          </cell>
        </row>
        <row r="110">
          <cell r="H110" t="str">
            <v>37030419******2717</v>
          </cell>
          <cell r="I110" t="str">
            <v>新城镇岗位</v>
          </cell>
        </row>
        <row r="110">
          <cell r="K110">
            <v>2010</v>
          </cell>
          <cell r="L110">
            <v>436.93</v>
          </cell>
          <cell r="M110">
            <v>1573.07</v>
          </cell>
          <cell r="N110">
            <v>19</v>
          </cell>
          <cell r="O110">
            <v>19</v>
          </cell>
          <cell r="P110">
            <v>0</v>
          </cell>
          <cell r="Q110">
            <v>19</v>
          </cell>
          <cell r="R110">
            <v>106</v>
          </cell>
          <cell r="S110">
            <v>0</v>
          </cell>
          <cell r="T110">
            <v>1573.07</v>
          </cell>
        </row>
        <row r="111">
          <cell r="A111">
            <v>108</v>
          </cell>
          <cell r="B111" t="str">
            <v>370304197211242737</v>
          </cell>
          <cell r="C111" t="str">
            <v>城东</v>
          </cell>
          <cell r="D111" t="str">
            <v>后峪</v>
          </cell>
          <cell r="E111" t="str">
            <v>孙胜勇</v>
          </cell>
          <cell r="F111" t="str">
            <v>370304197211242737</v>
          </cell>
        </row>
        <row r="111">
          <cell r="H111" t="str">
            <v>37030419******2737</v>
          </cell>
          <cell r="I111" t="str">
            <v>新城镇岗位</v>
          </cell>
        </row>
        <row r="111">
          <cell r="K111">
            <v>2010</v>
          </cell>
          <cell r="L111">
            <v>436.93</v>
          </cell>
          <cell r="M111">
            <v>1573.07</v>
          </cell>
          <cell r="N111">
            <v>19</v>
          </cell>
          <cell r="O111">
            <v>19</v>
          </cell>
          <cell r="P111">
            <v>0</v>
          </cell>
          <cell r="Q111">
            <v>19</v>
          </cell>
          <cell r="R111">
            <v>106</v>
          </cell>
          <cell r="S111">
            <v>0</v>
          </cell>
          <cell r="T111">
            <v>1573.07</v>
          </cell>
        </row>
        <row r="112">
          <cell r="A112">
            <v>109</v>
          </cell>
          <cell r="B112" t="str">
            <v>370304197201212710</v>
          </cell>
          <cell r="C112" t="str">
            <v>城东</v>
          </cell>
          <cell r="D112" t="str">
            <v>后峪</v>
          </cell>
          <cell r="E112" t="str">
            <v>宗秀鹏</v>
          </cell>
          <cell r="F112" t="str">
            <v>370304197201212710</v>
          </cell>
        </row>
        <row r="112">
          <cell r="H112" t="str">
            <v>37030419******2710</v>
          </cell>
          <cell r="I112" t="str">
            <v>新城镇岗位</v>
          </cell>
        </row>
        <row r="112">
          <cell r="K112">
            <v>2010</v>
          </cell>
          <cell r="L112">
            <v>436.93</v>
          </cell>
          <cell r="M112">
            <v>1573.07</v>
          </cell>
          <cell r="N112">
            <v>19</v>
          </cell>
          <cell r="O112">
            <v>19</v>
          </cell>
          <cell r="P112">
            <v>0</v>
          </cell>
          <cell r="Q112">
            <v>19</v>
          </cell>
          <cell r="R112">
            <v>106</v>
          </cell>
          <cell r="S112">
            <v>0</v>
          </cell>
          <cell r="T112">
            <v>1573.07</v>
          </cell>
        </row>
        <row r="113">
          <cell r="A113">
            <v>110</v>
          </cell>
          <cell r="B113" t="str">
            <v>370304196411202719</v>
          </cell>
          <cell r="C113" t="str">
            <v>城东</v>
          </cell>
          <cell r="D113" t="str">
            <v>安上</v>
          </cell>
          <cell r="E113" t="str">
            <v>王化奎</v>
          </cell>
          <cell r="F113" t="str">
            <v>370304196411202719</v>
          </cell>
        </row>
        <row r="113">
          <cell r="H113" t="str">
            <v>37030419******2719</v>
          </cell>
          <cell r="I113" t="str">
            <v>新城镇岗位</v>
          </cell>
        </row>
        <row r="113">
          <cell r="K113">
            <v>2010</v>
          </cell>
          <cell r="L113">
            <v>436.93</v>
          </cell>
          <cell r="M113">
            <v>1573.07</v>
          </cell>
          <cell r="N113">
            <v>19</v>
          </cell>
          <cell r="O113">
            <v>19</v>
          </cell>
          <cell r="P113">
            <v>0</v>
          </cell>
          <cell r="Q113">
            <v>19</v>
          </cell>
          <cell r="R113">
            <v>106</v>
          </cell>
          <cell r="S113">
            <v>0</v>
          </cell>
          <cell r="T113">
            <v>1573.07</v>
          </cell>
        </row>
        <row r="114">
          <cell r="A114">
            <v>111</v>
          </cell>
          <cell r="B114" t="str">
            <v>370304198101044726</v>
          </cell>
          <cell r="C114" t="str">
            <v>城东</v>
          </cell>
          <cell r="D114" t="str">
            <v>安上</v>
          </cell>
          <cell r="E114" t="str">
            <v>杨向辉</v>
          </cell>
          <cell r="F114" t="str">
            <v>370304198101044726</v>
          </cell>
        </row>
        <row r="114">
          <cell r="H114" t="str">
            <v>37030419******4726</v>
          </cell>
          <cell r="I114" t="str">
            <v>新城镇岗位</v>
          </cell>
        </row>
        <row r="114">
          <cell r="K114">
            <v>2010</v>
          </cell>
          <cell r="L114">
            <v>436.93</v>
          </cell>
          <cell r="M114">
            <v>1573.07</v>
          </cell>
          <cell r="N114">
            <v>19</v>
          </cell>
          <cell r="O114">
            <v>19</v>
          </cell>
          <cell r="P114">
            <v>0</v>
          </cell>
          <cell r="Q114">
            <v>19</v>
          </cell>
          <cell r="R114">
            <v>106</v>
          </cell>
          <cell r="S114">
            <v>0</v>
          </cell>
          <cell r="T114">
            <v>1573.07</v>
          </cell>
        </row>
        <row r="115">
          <cell r="A115">
            <v>112</v>
          </cell>
          <cell r="B115" t="str">
            <v>370304197901262743</v>
          </cell>
          <cell r="C115" t="str">
            <v>城东</v>
          </cell>
          <cell r="D115" t="str">
            <v>安上</v>
          </cell>
          <cell r="E115" t="str">
            <v>王梓欣</v>
          </cell>
          <cell r="F115" t="str">
            <v>370304197901262743</v>
          </cell>
        </row>
        <row r="115">
          <cell r="H115" t="str">
            <v>37030419******2743</v>
          </cell>
          <cell r="I115" t="str">
            <v>新城镇岗位</v>
          </cell>
        </row>
        <row r="115">
          <cell r="K115">
            <v>2010</v>
          </cell>
          <cell r="L115">
            <v>436.93</v>
          </cell>
          <cell r="M115">
            <v>1573.07</v>
          </cell>
          <cell r="N115">
            <v>19</v>
          </cell>
          <cell r="O115">
            <v>19</v>
          </cell>
          <cell r="P115">
            <v>0</v>
          </cell>
          <cell r="Q115">
            <v>19</v>
          </cell>
          <cell r="R115">
            <v>106</v>
          </cell>
          <cell r="S115">
            <v>0</v>
          </cell>
          <cell r="T115">
            <v>1573.07</v>
          </cell>
        </row>
        <row r="116">
          <cell r="A116">
            <v>113</v>
          </cell>
          <cell r="B116" t="str">
            <v>370304198008102725</v>
          </cell>
          <cell r="C116" t="str">
            <v>城东</v>
          </cell>
          <cell r="D116" t="str">
            <v>安上</v>
          </cell>
          <cell r="E116" t="str">
            <v>田群</v>
          </cell>
          <cell r="F116" t="str">
            <v>370304198008102725</v>
          </cell>
        </row>
        <row r="116">
          <cell r="H116" t="str">
            <v>37030419******2725</v>
          </cell>
          <cell r="I116" t="str">
            <v>新城镇岗位</v>
          </cell>
        </row>
        <row r="116">
          <cell r="K116">
            <v>2010</v>
          </cell>
          <cell r="L116">
            <v>436.93</v>
          </cell>
          <cell r="M116">
            <v>1573.07</v>
          </cell>
          <cell r="N116">
            <v>19</v>
          </cell>
          <cell r="O116">
            <v>19</v>
          </cell>
          <cell r="P116">
            <v>0</v>
          </cell>
          <cell r="Q116">
            <v>19</v>
          </cell>
          <cell r="R116">
            <v>106</v>
          </cell>
          <cell r="S116">
            <v>0</v>
          </cell>
          <cell r="T116">
            <v>1573.07</v>
          </cell>
        </row>
        <row r="117">
          <cell r="A117">
            <v>114</v>
          </cell>
          <cell r="B117" t="str">
            <v>37030419791204272X</v>
          </cell>
          <cell r="C117" t="str">
            <v>城东</v>
          </cell>
          <cell r="D117" t="str">
            <v>安上</v>
          </cell>
          <cell r="E117" t="str">
            <v>王翠霞</v>
          </cell>
          <cell r="F117" t="str">
            <v>37030419791204272X</v>
          </cell>
        </row>
        <row r="117">
          <cell r="H117" t="str">
            <v>37030419******272X</v>
          </cell>
          <cell r="I117" t="str">
            <v>新城镇岗位</v>
          </cell>
        </row>
        <row r="117">
          <cell r="K117">
            <v>2010</v>
          </cell>
          <cell r="L117">
            <v>436.93</v>
          </cell>
          <cell r="M117">
            <v>1573.07</v>
          </cell>
          <cell r="N117">
            <v>19</v>
          </cell>
          <cell r="O117">
            <v>19</v>
          </cell>
          <cell r="P117">
            <v>0</v>
          </cell>
          <cell r="Q117">
            <v>19</v>
          </cell>
          <cell r="R117">
            <v>106</v>
          </cell>
          <cell r="S117">
            <v>0</v>
          </cell>
          <cell r="T117">
            <v>1573.07</v>
          </cell>
        </row>
        <row r="118">
          <cell r="A118">
            <v>115</v>
          </cell>
          <cell r="B118" t="str">
            <v>370304197903272726</v>
          </cell>
          <cell r="C118" t="str">
            <v>城东</v>
          </cell>
          <cell r="D118" t="str">
            <v>安上</v>
          </cell>
          <cell r="E118" t="str">
            <v>薛静</v>
          </cell>
          <cell r="F118" t="str">
            <v>370304197903272726</v>
          </cell>
        </row>
        <row r="118">
          <cell r="H118" t="str">
            <v>37030419******2726</v>
          </cell>
          <cell r="I118" t="str">
            <v>新城镇岗位</v>
          </cell>
        </row>
        <row r="118">
          <cell r="K118">
            <v>2010</v>
          </cell>
          <cell r="L118">
            <v>436.93</v>
          </cell>
          <cell r="M118">
            <v>1573.07</v>
          </cell>
          <cell r="N118">
            <v>19</v>
          </cell>
          <cell r="O118">
            <v>19</v>
          </cell>
          <cell r="P118">
            <v>0</v>
          </cell>
          <cell r="Q118">
            <v>19</v>
          </cell>
          <cell r="R118">
            <v>106</v>
          </cell>
          <cell r="S118">
            <v>0</v>
          </cell>
          <cell r="T118">
            <v>1573.07</v>
          </cell>
        </row>
        <row r="119">
          <cell r="A119">
            <v>116</v>
          </cell>
          <cell r="B119" t="str">
            <v>370304198306096220</v>
          </cell>
          <cell r="C119" t="str">
            <v>城东</v>
          </cell>
          <cell r="D119" t="str">
            <v>安上</v>
          </cell>
          <cell r="E119" t="str">
            <v>马盼盼</v>
          </cell>
          <cell r="F119" t="str">
            <v>370304198306096220</v>
          </cell>
        </row>
        <row r="119">
          <cell r="H119" t="str">
            <v>37030419******6220</v>
          </cell>
          <cell r="I119" t="str">
            <v>新城镇岗位</v>
          </cell>
        </row>
        <row r="119">
          <cell r="K119">
            <v>2010</v>
          </cell>
          <cell r="L119">
            <v>436.93</v>
          </cell>
          <cell r="M119">
            <v>1573.07</v>
          </cell>
          <cell r="N119">
            <v>19</v>
          </cell>
          <cell r="O119">
            <v>19</v>
          </cell>
          <cell r="P119">
            <v>0</v>
          </cell>
          <cell r="Q119">
            <v>19</v>
          </cell>
          <cell r="R119">
            <v>106</v>
          </cell>
          <cell r="S119">
            <v>0</v>
          </cell>
          <cell r="T119">
            <v>1573.07</v>
          </cell>
        </row>
        <row r="120">
          <cell r="A120">
            <v>117</v>
          </cell>
          <cell r="B120" t="str">
            <v>370304198301256221</v>
          </cell>
          <cell r="C120" t="str">
            <v>城东</v>
          </cell>
          <cell r="D120" t="str">
            <v>安上</v>
          </cell>
          <cell r="E120" t="str">
            <v>张惠子</v>
          </cell>
          <cell r="F120" t="str">
            <v>370304198301256221</v>
          </cell>
        </row>
        <row r="120">
          <cell r="H120" t="str">
            <v>37030419******6221</v>
          </cell>
          <cell r="I120" t="str">
            <v>新城镇岗位</v>
          </cell>
        </row>
        <row r="120">
          <cell r="K120">
            <v>2010</v>
          </cell>
          <cell r="L120">
            <v>436.93</v>
          </cell>
          <cell r="M120">
            <v>1573.07</v>
          </cell>
          <cell r="N120">
            <v>19</v>
          </cell>
          <cell r="O120">
            <v>19</v>
          </cell>
          <cell r="P120">
            <v>0</v>
          </cell>
          <cell r="Q120">
            <v>19</v>
          </cell>
          <cell r="R120">
            <v>106</v>
          </cell>
          <cell r="S120">
            <v>0</v>
          </cell>
          <cell r="T120">
            <v>1573.07</v>
          </cell>
        </row>
        <row r="121">
          <cell r="A121">
            <v>118</v>
          </cell>
          <cell r="B121" t="str">
            <v>370304198208285124</v>
          </cell>
          <cell r="C121" t="str">
            <v>城东</v>
          </cell>
          <cell r="D121" t="str">
            <v>安上</v>
          </cell>
          <cell r="E121" t="str">
            <v>尹卫利</v>
          </cell>
          <cell r="F121" t="str">
            <v>370304198208285124</v>
          </cell>
        </row>
        <row r="121">
          <cell r="H121" t="str">
            <v>37030419******5124</v>
          </cell>
          <cell r="I121" t="str">
            <v>新城镇岗位</v>
          </cell>
        </row>
        <row r="121">
          <cell r="K121">
            <v>2010</v>
          </cell>
          <cell r="L121">
            <v>436.93</v>
          </cell>
          <cell r="M121">
            <v>1573.07</v>
          </cell>
          <cell r="N121">
            <v>19</v>
          </cell>
          <cell r="O121">
            <v>19</v>
          </cell>
          <cell r="P121">
            <v>0</v>
          </cell>
          <cell r="Q121">
            <v>19</v>
          </cell>
          <cell r="R121">
            <v>106</v>
          </cell>
          <cell r="S121">
            <v>0</v>
          </cell>
          <cell r="T121">
            <v>1573.07</v>
          </cell>
        </row>
        <row r="122">
          <cell r="A122">
            <v>119</v>
          </cell>
          <cell r="B122" t="str">
            <v>370321198109070925</v>
          </cell>
          <cell r="C122" t="str">
            <v>城东</v>
          </cell>
          <cell r="D122" t="str">
            <v>安上</v>
          </cell>
          <cell r="E122" t="str">
            <v>姚丽华</v>
          </cell>
          <cell r="F122" t="str">
            <v>370321198109070925</v>
          </cell>
        </row>
        <row r="122">
          <cell r="H122" t="str">
            <v>37032119******0925</v>
          </cell>
          <cell r="I122" t="str">
            <v>新城镇岗位</v>
          </cell>
        </row>
        <row r="122">
          <cell r="K122">
            <v>2010</v>
          </cell>
          <cell r="L122">
            <v>436.93</v>
          </cell>
          <cell r="M122">
            <v>1573.07</v>
          </cell>
          <cell r="N122">
            <v>19</v>
          </cell>
          <cell r="O122">
            <v>19</v>
          </cell>
          <cell r="P122">
            <v>0</v>
          </cell>
          <cell r="Q122">
            <v>19</v>
          </cell>
          <cell r="R122">
            <v>106</v>
          </cell>
          <cell r="S122">
            <v>0</v>
          </cell>
          <cell r="T122">
            <v>1573.07</v>
          </cell>
        </row>
        <row r="123">
          <cell r="A123">
            <v>120</v>
          </cell>
          <cell r="B123" t="str">
            <v>37030419781119314X</v>
          </cell>
          <cell r="C123" t="str">
            <v>城东</v>
          </cell>
          <cell r="D123" t="str">
            <v>安上</v>
          </cell>
          <cell r="E123" t="str">
            <v>焦坤</v>
          </cell>
          <cell r="F123" t="str">
            <v>37030419781119314X</v>
          </cell>
        </row>
        <row r="123">
          <cell r="H123" t="str">
            <v>37030419******314X</v>
          </cell>
          <cell r="I123" t="str">
            <v>新城镇岗位</v>
          </cell>
        </row>
        <row r="123">
          <cell r="K123">
            <v>2010</v>
          </cell>
          <cell r="L123">
            <v>436.93</v>
          </cell>
          <cell r="M123">
            <v>1573.07</v>
          </cell>
          <cell r="N123">
            <v>19</v>
          </cell>
          <cell r="O123">
            <v>19</v>
          </cell>
          <cell r="P123">
            <v>0</v>
          </cell>
          <cell r="Q123">
            <v>19</v>
          </cell>
          <cell r="R123">
            <v>106</v>
          </cell>
          <cell r="S123">
            <v>0</v>
          </cell>
          <cell r="T123">
            <v>1573.07</v>
          </cell>
        </row>
        <row r="124">
          <cell r="A124">
            <v>121</v>
          </cell>
          <cell r="B124" t="str">
            <v>370304197812180623</v>
          </cell>
          <cell r="C124" t="str">
            <v>城东</v>
          </cell>
          <cell r="D124" t="str">
            <v>良庄</v>
          </cell>
          <cell r="E124" t="str">
            <v>邵娜</v>
          </cell>
          <cell r="F124" t="str">
            <v>370304197812180623</v>
          </cell>
        </row>
        <row r="124">
          <cell r="H124" t="str">
            <v>37030419******0623</v>
          </cell>
          <cell r="I124" t="str">
            <v>新城镇岗位</v>
          </cell>
        </row>
        <row r="124">
          <cell r="K124">
            <v>2010</v>
          </cell>
          <cell r="L124">
            <v>436.93</v>
          </cell>
          <cell r="M124">
            <v>1573.07</v>
          </cell>
          <cell r="N124">
            <v>19</v>
          </cell>
          <cell r="O124">
            <v>19</v>
          </cell>
          <cell r="P124">
            <v>0</v>
          </cell>
          <cell r="Q124">
            <v>19</v>
          </cell>
          <cell r="R124">
            <v>106</v>
          </cell>
          <cell r="S124">
            <v>0</v>
          </cell>
          <cell r="T124">
            <v>1573.07</v>
          </cell>
        </row>
        <row r="125">
          <cell r="A125">
            <v>122</v>
          </cell>
          <cell r="B125" t="str">
            <v>37030419651229275X</v>
          </cell>
          <cell r="C125" t="str">
            <v>城东</v>
          </cell>
          <cell r="D125" t="str">
            <v>五龙</v>
          </cell>
          <cell r="E125" t="str">
            <v>张金祥</v>
          </cell>
          <cell r="F125" t="str">
            <v>37030419651229275X</v>
          </cell>
        </row>
        <row r="125">
          <cell r="H125" t="str">
            <v>37030419******275X</v>
          </cell>
          <cell r="I125" t="str">
            <v>新城镇岗位</v>
          </cell>
        </row>
        <row r="125">
          <cell r="K125">
            <v>2010</v>
          </cell>
          <cell r="L125">
            <v>436.93</v>
          </cell>
          <cell r="M125">
            <v>1573.07</v>
          </cell>
          <cell r="N125">
            <v>19</v>
          </cell>
          <cell r="O125">
            <v>19</v>
          </cell>
          <cell r="P125">
            <v>0</v>
          </cell>
          <cell r="Q125">
            <v>19</v>
          </cell>
          <cell r="R125">
            <v>106</v>
          </cell>
          <cell r="S125">
            <v>0</v>
          </cell>
          <cell r="T125">
            <v>1573.07</v>
          </cell>
        </row>
        <row r="126">
          <cell r="A126">
            <v>123</v>
          </cell>
          <cell r="B126" t="str">
            <v>370304198005072727</v>
          </cell>
          <cell r="C126" t="str">
            <v>城东</v>
          </cell>
          <cell r="D126" t="str">
            <v>五龙</v>
          </cell>
          <cell r="E126" t="str">
            <v>宋娜娜</v>
          </cell>
          <cell r="F126" t="str">
            <v>370304198005072727</v>
          </cell>
        </row>
        <row r="126">
          <cell r="H126" t="str">
            <v>37030419******2727</v>
          </cell>
          <cell r="I126" t="str">
            <v>新城镇岗位</v>
          </cell>
        </row>
        <row r="126">
          <cell r="K126">
            <v>2010</v>
          </cell>
          <cell r="L126">
            <v>436.93</v>
          </cell>
          <cell r="M126">
            <v>1573.07</v>
          </cell>
          <cell r="N126">
            <v>19</v>
          </cell>
          <cell r="O126">
            <v>19</v>
          </cell>
          <cell r="P126">
            <v>0</v>
          </cell>
          <cell r="Q126">
            <v>19</v>
          </cell>
          <cell r="R126">
            <v>106</v>
          </cell>
          <cell r="S126">
            <v>0</v>
          </cell>
          <cell r="T126">
            <v>1573.07</v>
          </cell>
        </row>
        <row r="127">
          <cell r="A127">
            <v>124</v>
          </cell>
          <cell r="B127" t="str">
            <v>370304197002060611</v>
          </cell>
          <cell r="C127" t="str">
            <v>城东</v>
          </cell>
          <cell r="D127" t="str">
            <v>五龙</v>
          </cell>
          <cell r="E127" t="str">
            <v>刘明</v>
          </cell>
          <cell r="F127" t="str">
            <v>370304197002060611</v>
          </cell>
        </row>
        <row r="127">
          <cell r="H127" t="str">
            <v>37030419******0611</v>
          </cell>
          <cell r="I127" t="str">
            <v>新城镇岗位</v>
          </cell>
        </row>
        <row r="127">
          <cell r="K127">
            <v>2010</v>
          </cell>
          <cell r="L127">
            <v>436.93</v>
          </cell>
          <cell r="M127">
            <v>1573.07</v>
          </cell>
          <cell r="N127">
            <v>19</v>
          </cell>
          <cell r="O127">
            <v>19</v>
          </cell>
          <cell r="P127">
            <v>0</v>
          </cell>
          <cell r="Q127">
            <v>19</v>
          </cell>
          <cell r="R127">
            <v>106</v>
          </cell>
          <cell r="S127">
            <v>0</v>
          </cell>
          <cell r="T127">
            <v>1573.07</v>
          </cell>
        </row>
        <row r="128">
          <cell r="A128">
            <v>125</v>
          </cell>
          <cell r="B128" t="str">
            <v>370304197802090325</v>
          </cell>
          <cell r="C128" t="str">
            <v>城东</v>
          </cell>
          <cell r="D128" t="str">
            <v>五龙</v>
          </cell>
          <cell r="E128" t="str">
            <v>李云</v>
          </cell>
          <cell r="F128" t="str">
            <v>370304197802090325</v>
          </cell>
        </row>
        <row r="128">
          <cell r="H128" t="str">
            <v>37030419******0325</v>
          </cell>
          <cell r="I128" t="str">
            <v>新城镇岗位</v>
          </cell>
        </row>
        <row r="128">
          <cell r="K128">
            <v>2010</v>
          </cell>
          <cell r="L128">
            <v>436.93</v>
          </cell>
          <cell r="M128">
            <v>1573.07</v>
          </cell>
          <cell r="N128">
            <v>19</v>
          </cell>
          <cell r="O128">
            <v>19</v>
          </cell>
          <cell r="P128">
            <v>0</v>
          </cell>
          <cell r="Q128">
            <v>19</v>
          </cell>
          <cell r="R128">
            <v>106</v>
          </cell>
          <cell r="S128">
            <v>0</v>
          </cell>
          <cell r="T128">
            <v>1573.07</v>
          </cell>
        </row>
        <row r="129">
          <cell r="A129">
            <v>126</v>
          </cell>
          <cell r="B129" t="str">
            <v>370304197501051648</v>
          </cell>
          <cell r="C129" t="str">
            <v>城东</v>
          </cell>
          <cell r="D129" t="str">
            <v>五龙</v>
          </cell>
          <cell r="E129" t="str">
            <v>董明</v>
          </cell>
          <cell r="F129" t="str">
            <v>370304197501051648</v>
          </cell>
        </row>
        <row r="129">
          <cell r="H129" t="str">
            <v>37030419******1648</v>
          </cell>
          <cell r="I129" t="str">
            <v>新城镇岗位</v>
          </cell>
        </row>
        <row r="129">
          <cell r="K129">
            <v>2010</v>
          </cell>
          <cell r="L129">
            <v>436.93</v>
          </cell>
          <cell r="M129">
            <v>1573.07</v>
          </cell>
          <cell r="N129">
            <v>19</v>
          </cell>
          <cell r="O129">
            <v>19</v>
          </cell>
          <cell r="P129">
            <v>0</v>
          </cell>
          <cell r="Q129">
            <v>19</v>
          </cell>
          <cell r="R129">
            <v>106</v>
          </cell>
          <cell r="S129">
            <v>0</v>
          </cell>
          <cell r="T129">
            <v>1573.07</v>
          </cell>
        </row>
        <row r="130">
          <cell r="A130">
            <v>127</v>
          </cell>
          <cell r="B130" t="str">
            <v>370304196808072713</v>
          </cell>
          <cell r="C130" t="str">
            <v>城东</v>
          </cell>
          <cell r="D130" t="str">
            <v>五龙</v>
          </cell>
          <cell r="E130" t="str">
            <v>胡钦弟</v>
          </cell>
          <cell r="F130" t="str">
            <v>370304196808072713</v>
          </cell>
        </row>
        <row r="130">
          <cell r="H130" t="str">
            <v>37030419******2713</v>
          </cell>
          <cell r="I130" t="str">
            <v>新城镇岗位</v>
          </cell>
        </row>
        <row r="130">
          <cell r="K130">
            <v>2010</v>
          </cell>
          <cell r="L130">
            <v>436.93</v>
          </cell>
          <cell r="M130">
            <v>1573.07</v>
          </cell>
          <cell r="N130">
            <v>19</v>
          </cell>
          <cell r="O130">
            <v>19</v>
          </cell>
          <cell r="P130">
            <v>0</v>
          </cell>
          <cell r="Q130">
            <v>19</v>
          </cell>
          <cell r="R130">
            <v>106</v>
          </cell>
          <cell r="S130">
            <v>0</v>
          </cell>
          <cell r="T130">
            <v>1573.07</v>
          </cell>
        </row>
        <row r="131">
          <cell r="A131">
            <v>128</v>
          </cell>
          <cell r="B131" t="str">
            <v>370304197909190027</v>
          </cell>
          <cell r="C131" t="str">
            <v>城东</v>
          </cell>
          <cell r="D131" t="str">
            <v>城中</v>
          </cell>
          <cell r="E131" t="str">
            <v>朱媛</v>
          </cell>
          <cell r="F131" t="str">
            <v>370304197909190027</v>
          </cell>
        </row>
        <row r="131">
          <cell r="H131" t="str">
            <v>37030419******0027</v>
          </cell>
          <cell r="I131" t="str">
            <v>新城镇岗位</v>
          </cell>
        </row>
        <row r="131">
          <cell r="K131">
            <v>2010</v>
          </cell>
          <cell r="L131">
            <v>436.93</v>
          </cell>
          <cell r="M131">
            <v>1573.07</v>
          </cell>
          <cell r="N131">
            <v>19</v>
          </cell>
          <cell r="O131">
            <v>19</v>
          </cell>
          <cell r="P131">
            <v>0</v>
          </cell>
          <cell r="Q131">
            <v>19</v>
          </cell>
          <cell r="R131">
            <v>106</v>
          </cell>
          <cell r="S131">
            <v>0</v>
          </cell>
          <cell r="T131">
            <v>1573.07</v>
          </cell>
        </row>
        <row r="132">
          <cell r="A132">
            <v>129</v>
          </cell>
          <cell r="B132" t="str">
            <v>37030419750701272X</v>
          </cell>
          <cell r="C132" t="str">
            <v>城东</v>
          </cell>
          <cell r="D132" t="str">
            <v>城中</v>
          </cell>
          <cell r="E132" t="str">
            <v>范翠霞</v>
          </cell>
          <cell r="F132" t="str">
            <v>37030419750701272X</v>
          </cell>
        </row>
        <row r="132">
          <cell r="H132" t="str">
            <v>37030419******272X</v>
          </cell>
          <cell r="I132" t="str">
            <v>新城镇岗位</v>
          </cell>
        </row>
        <row r="132">
          <cell r="K132">
            <v>2010</v>
          </cell>
          <cell r="L132">
            <v>436.93</v>
          </cell>
          <cell r="M132">
            <v>1573.07</v>
          </cell>
          <cell r="N132">
            <v>19</v>
          </cell>
          <cell r="O132">
            <v>16</v>
          </cell>
          <cell r="P132">
            <v>3</v>
          </cell>
          <cell r="Q132" t="str">
            <v>16天出勤+3天病假</v>
          </cell>
          <cell r="R132">
            <v>106</v>
          </cell>
          <cell r="S132">
            <v>63.6</v>
          </cell>
          <cell r="T132">
            <v>1509.47</v>
          </cell>
        </row>
        <row r="133">
          <cell r="A133">
            <v>130</v>
          </cell>
          <cell r="B133" t="str">
            <v>370304197006220010</v>
          </cell>
          <cell r="C133" t="str">
            <v>城东</v>
          </cell>
          <cell r="D133" t="str">
            <v>城中</v>
          </cell>
          <cell r="E133" t="str">
            <v>刘凯</v>
          </cell>
          <cell r="F133" t="str">
            <v>370304197006220010</v>
          </cell>
        </row>
        <row r="133">
          <cell r="H133" t="str">
            <v>37030419******0010</v>
          </cell>
          <cell r="I133" t="str">
            <v>新城镇岗位</v>
          </cell>
        </row>
        <row r="133">
          <cell r="K133">
            <v>2010</v>
          </cell>
          <cell r="L133">
            <v>436.93</v>
          </cell>
          <cell r="M133">
            <v>1573.07</v>
          </cell>
          <cell r="N133">
            <v>19</v>
          </cell>
          <cell r="O133">
            <v>16.5</v>
          </cell>
          <cell r="P133">
            <v>2.5</v>
          </cell>
          <cell r="Q133" t="str">
            <v>16.5天出勤+2.5天事假</v>
          </cell>
          <cell r="R133">
            <v>106</v>
          </cell>
          <cell r="S133">
            <v>265</v>
          </cell>
          <cell r="T133">
            <v>1308.07</v>
          </cell>
        </row>
        <row r="134">
          <cell r="A134">
            <v>131</v>
          </cell>
          <cell r="B134" t="str">
            <v>370304196904300050</v>
          </cell>
          <cell r="C134" t="str">
            <v>城东</v>
          </cell>
          <cell r="D134" t="str">
            <v>城中</v>
          </cell>
          <cell r="E134" t="str">
            <v>蒋志强</v>
          </cell>
          <cell r="F134" t="str">
            <v>370304196904300050</v>
          </cell>
        </row>
        <row r="134">
          <cell r="H134" t="str">
            <v>37030419******0050</v>
          </cell>
          <cell r="I134" t="str">
            <v>新城镇岗位</v>
          </cell>
        </row>
        <row r="134">
          <cell r="K134">
            <v>2010</v>
          </cell>
          <cell r="L134">
            <v>436.93</v>
          </cell>
          <cell r="M134">
            <v>1573.07</v>
          </cell>
          <cell r="N134">
            <v>19</v>
          </cell>
          <cell r="O134">
            <v>19</v>
          </cell>
          <cell r="P134">
            <v>0</v>
          </cell>
          <cell r="Q134">
            <v>19</v>
          </cell>
          <cell r="R134">
            <v>106</v>
          </cell>
          <cell r="S134">
            <v>0</v>
          </cell>
          <cell r="T134">
            <v>1573.07</v>
          </cell>
        </row>
        <row r="135">
          <cell r="A135">
            <v>132</v>
          </cell>
          <cell r="B135" t="str">
            <v>370304196811190016</v>
          </cell>
          <cell r="C135" t="str">
            <v>城东</v>
          </cell>
          <cell r="D135" t="str">
            <v>城中</v>
          </cell>
          <cell r="E135" t="str">
            <v>孙勇</v>
          </cell>
          <cell r="F135" t="str">
            <v>370304196811190016</v>
          </cell>
        </row>
        <row r="135">
          <cell r="H135" t="str">
            <v>37030419******0016</v>
          </cell>
          <cell r="I135" t="str">
            <v>新城镇岗位</v>
          </cell>
        </row>
        <row r="135">
          <cell r="K135">
            <v>2010</v>
          </cell>
          <cell r="L135">
            <v>436.93</v>
          </cell>
          <cell r="M135">
            <v>1573.07</v>
          </cell>
          <cell r="N135">
            <v>19</v>
          </cell>
          <cell r="O135">
            <v>16.5</v>
          </cell>
          <cell r="P135">
            <v>2.5</v>
          </cell>
          <cell r="Q135" t="str">
            <v>16.5天出勤+2.5天事假</v>
          </cell>
          <cell r="R135">
            <v>106</v>
          </cell>
          <cell r="S135">
            <v>265</v>
          </cell>
          <cell r="T135">
            <v>1308.07</v>
          </cell>
        </row>
        <row r="136">
          <cell r="A136">
            <v>133</v>
          </cell>
          <cell r="B136" t="str">
            <v>370304197209133910</v>
          </cell>
          <cell r="C136" t="str">
            <v>城东</v>
          </cell>
          <cell r="D136" t="str">
            <v>翡翠园</v>
          </cell>
          <cell r="E136" t="str">
            <v>李永星</v>
          </cell>
          <cell r="F136" t="str">
            <v>370304197209133910</v>
          </cell>
        </row>
        <row r="136">
          <cell r="H136" t="str">
            <v>37030419******3910</v>
          </cell>
          <cell r="I136" t="str">
            <v>新城镇岗位</v>
          </cell>
        </row>
        <row r="136">
          <cell r="K136">
            <v>2010</v>
          </cell>
          <cell r="L136">
            <v>436.93</v>
          </cell>
          <cell r="M136">
            <v>1573.07</v>
          </cell>
          <cell r="N136">
            <v>19</v>
          </cell>
          <cell r="O136">
            <v>19</v>
          </cell>
          <cell r="P136">
            <v>0</v>
          </cell>
          <cell r="Q136">
            <v>19</v>
          </cell>
          <cell r="R136">
            <v>106</v>
          </cell>
          <cell r="S136">
            <v>0</v>
          </cell>
          <cell r="T136">
            <v>1573.07</v>
          </cell>
        </row>
        <row r="137">
          <cell r="A137">
            <v>134</v>
          </cell>
          <cell r="B137" t="str">
            <v>370304197903090324</v>
          </cell>
          <cell r="C137" t="str">
            <v>城东</v>
          </cell>
          <cell r="D137" t="str">
            <v>翡翠园</v>
          </cell>
          <cell r="E137" t="str">
            <v>李艳</v>
          </cell>
          <cell r="F137" t="str">
            <v>370304197903090324</v>
          </cell>
        </row>
        <row r="137">
          <cell r="H137" t="str">
            <v>37030419******0324</v>
          </cell>
          <cell r="I137" t="str">
            <v>新城镇岗位</v>
          </cell>
        </row>
        <row r="137">
          <cell r="K137">
            <v>2010</v>
          </cell>
          <cell r="L137">
            <v>436.93</v>
          </cell>
          <cell r="M137">
            <v>1573.07</v>
          </cell>
          <cell r="N137">
            <v>19</v>
          </cell>
          <cell r="O137">
            <v>19</v>
          </cell>
          <cell r="P137">
            <v>0</v>
          </cell>
          <cell r="Q137">
            <v>19</v>
          </cell>
          <cell r="R137">
            <v>106</v>
          </cell>
          <cell r="S137">
            <v>0</v>
          </cell>
          <cell r="T137">
            <v>1573.07</v>
          </cell>
        </row>
        <row r="138">
          <cell r="A138">
            <v>135</v>
          </cell>
          <cell r="B138" t="str">
            <v>372301197811145124</v>
          </cell>
          <cell r="C138" t="str">
            <v>城东</v>
          </cell>
          <cell r="D138" t="str">
            <v>翡翠园</v>
          </cell>
          <cell r="E138" t="str">
            <v>齐朝霞</v>
          </cell>
          <cell r="F138" t="str">
            <v>372301197811145124</v>
          </cell>
        </row>
        <row r="138">
          <cell r="H138" t="str">
            <v>37230119******5124</v>
          </cell>
          <cell r="I138" t="str">
            <v>新城镇岗位</v>
          </cell>
        </row>
        <row r="138">
          <cell r="K138">
            <v>2010</v>
          </cell>
          <cell r="L138">
            <v>436.93</v>
          </cell>
          <cell r="M138">
            <v>1573.07</v>
          </cell>
          <cell r="N138">
            <v>19</v>
          </cell>
          <cell r="O138">
            <v>19</v>
          </cell>
          <cell r="P138">
            <v>0</v>
          </cell>
          <cell r="Q138">
            <v>19</v>
          </cell>
          <cell r="R138">
            <v>106</v>
          </cell>
          <cell r="S138">
            <v>0</v>
          </cell>
          <cell r="T138">
            <v>1573.07</v>
          </cell>
        </row>
        <row r="139">
          <cell r="A139">
            <v>136</v>
          </cell>
          <cell r="B139" t="str">
            <v>372328196706271212</v>
          </cell>
          <cell r="C139" t="str">
            <v>城东</v>
          </cell>
          <cell r="D139" t="str">
            <v>翡翠园</v>
          </cell>
          <cell r="E139" t="str">
            <v>许秀强</v>
          </cell>
          <cell r="F139" t="str">
            <v>372328196706271212</v>
          </cell>
        </row>
        <row r="139">
          <cell r="H139" t="str">
            <v>37232819******1212</v>
          </cell>
          <cell r="I139" t="str">
            <v>新城镇岗位</v>
          </cell>
        </row>
        <row r="139">
          <cell r="K139">
            <v>2010</v>
          </cell>
          <cell r="L139">
            <v>436.93</v>
          </cell>
          <cell r="M139">
            <v>1573.07</v>
          </cell>
          <cell r="N139">
            <v>19</v>
          </cell>
          <cell r="O139">
            <v>19</v>
          </cell>
          <cell r="P139">
            <v>0</v>
          </cell>
          <cell r="Q139">
            <v>19</v>
          </cell>
          <cell r="R139">
            <v>106</v>
          </cell>
          <cell r="S139">
            <v>0</v>
          </cell>
          <cell r="T139">
            <v>1573.07</v>
          </cell>
        </row>
        <row r="140">
          <cell r="A140">
            <v>137</v>
          </cell>
          <cell r="B140" t="str">
            <v>370304196501292519</v>
          </cell>
          <cell r="C140" t="str">
            <v>城东</v>
          </cell>
          <cell r="D140" t="str">
            <v>翡翠园</v>
          </cell>
          <cell r="E140" t="str">
            <v>侯百文</v>
          </cell>
          <cell r="F140" t="str">
            <v>370304196501292519</v>
          </cell>
        </row>
        <row r="140">
          <cell r="H140" t="str">
            <v>37030419******2519</v>
          </cell>
          <cell r="I140" t="str">
            <v>新城镇岗位</v>
          </cell>
        </row>
        <row r="140">
          <cell r="K140">
            <v>2010</v>
          </cell>
          <cell r="L140">
            <v>436.93</v>
          </cell>
          <cell r="M140">
            <v>1573.07</v>
          </cell>
          <cell r="N140">
            <v>19</v>
          </cell>
          <cell r="O140">
            <v>19</v>
          </cell>
          <cell r="P140">
            <v>0</v>
          </cell>
          <cell r="Q140">
            <v>19</v>
          </cell>
          <cell r="R140">
            <v>106</v>
          </cell>
          <cell r="S140">
            <v>0</v>
          </cell>
          <cell r="T140">
            <v>1573.07</v>
          </cell>
        </row>
        <row r="141">
          <cell r="A141">
            <v>138</v>
          </cell>
          <cell r="B141" t="str">
            <v>370304197006250615</v>
          </cell>
          <cell r="C141" t="str">
            <v>城西</v>
          </cell>
          <cell r="D141" t="str">
            <v>大成</v>
          </cell>
          <cell r="E141" t="str">
            <v>田传祥</v>
          </cell>
          <cell r="F141" t="str">
            <v>370304197006250615</v>
          </cell>
        </row>
        <row r="141">
          <cell r="H141" t="str">
            <v>37030419******0615</v>
          </cell>
          <cell r="I141" t="str">
            <v>新城镇岗位</v>
          </cell>
        </row>
        <row r="141">
          <cell r="K141">
            <v>2010</v>
          </cell>
          <cell r="L141">
            <v>436.93</v>
          </cell>
          <cell r="M141">
            <v>1573.07</v>
          </cell>
          <cell r="N141">
            <v>19</v>
          </cell>
          <cell r="O141">
            <v>19</v>
          </cell>
          <cell r="P141">
            <v>0</v>
          </cell>
          <cell r="Q141">
            <v>19</v>
          </cell>
          <cell r="R141">
            <v>106</v>
          </cell>
          <cell r="S141">
            <v>0</v>
          </cell>
          <cell r="T141">
            <v>1573.07</v>
          </cell>
        </row>
        <row r="142">
          <cell r="A142">
            <v>139</v>
          </cell>
          <cell r="B142" t="str">
            <v>370304197712030644</v>
          </cell>
          <cell r="C142" t="str">
            <v>城西</v>
          </cell>
          <cell r="D142" t="str">
            <v>大成</v>
          </cell>
          <cell r="E142" t="str">
            <v>吕艳丽</v>
          </cell>
          <cell r="F142" t="str">
            <v>370304197712030644</v>
          </cell>
        </row>
        <row r="142">
          <cell r="H142" t="str">
            <v>37030419******0644</v>
          </cell>
          <cell r="I142" t="str">
            <v>新城镇岗位</v>
          </cell>
        </row>
        <row r="142">
          <cell r="K142">
            <v>2010</v>
          </cell>
          <cell r="L142">
            <v>436.93</v>
          </cell>
          <cell r="M142">
            <v>1573.07</v>
          </cell>
          <cell r="N142">
            <v>19</v>
          </cell>
          <cell r="O142">
            <v>19</v>
          </cell>
          <cell r="P142">
            <v>0</v>
          </cell>
          <cell r="Q142">
            <v>19</v>
          </cell>
          <cell r="R142">
            <v>106</v>
          </cell>
          <cell r="S142">
            <v>0</v>
          </cell>
          <cell r="T142">
            <v>1573.07</v>
          </cell>
        </row>
        <row r="143">
          <cell r="A143">
            <v>140</v>
          </cell>
          <cell r="B143" t="str">
            <v>37030419691031271X</v>
          </cell>
          <cell r="C143" t="str">
            <v>城西</v>
          </cell>
          <cell r="D143" t="str">
            <v>大成</v>
          </cell>
          <cell r="E143" t="str">
            <v>曲勇</v>
          </cell>
          <cell r="F143" t="str">
            <v>37030419691031271X</v>
          </cell>
        </row>
        <row r="143">
          <cell r="H143" t="str">
            <v>37030419******271X</v>
          </cell>
          <cell r="I143" t="str">
            <v>新城镇岗位</v>
          </cell>
        </row>
        <row r="143">
          <cell r="K143">
            <v>2010</v>
          </cell>
          <cell r="L143">
            <v>436.93</v>
          </cell>
          <cell r="M143">
            <v>1573.07</v>
          </cell>
          <cell r="N143">
            <v>19</v>
          </cell>
          <cell r="O143">
            <v>19</v>
          </cell>
          <cell r="P143">
            <v>0</v>
          </cell>
          <cell r="Q143">
            <v>19</v>
          </cell>
          <cell r="R143">
            <v>106</v>
          </cell>
          <cell r="S143">
            <v>0</v>
          </cell>
          <cell r="T143">
            <v>1573.07</v>
          </cell>
        </row>
        <row r="144">
          <cell r="A144">
            <v>141</v>
          </cell>
          <cell r="B144" t="str">
            <v>370304197610180625</v>
          </cell>
          <cell r="C144" t="str">
            <v>城西</v>
          </cell>
          <cell r="D144" t="str">
            <v>大成</v>
          </cell>
          <cell r="E144" t="str">
            <v>张艳红</v>
          </cell>
          <cell r="F144" t="str">
            <v>370304197610180625</v>
          </cell>
        </row>
        <row r="144">
          <cell r="H144" t="str">
            <v>37030419******0625</v>
          </cell>
          <cell r="I144" t="str">
            <v>新城镇岗位</v>
          </cell>
        </row>
        <row r="144">
          <cell r="K144">
            <v>2010</v>
          </cell>
          <cell r="L144">
            <v>436.93</v>
          </cell>
          <cell r="M144">
            <v>1573.07</v>
          </cell>
          <cell r="N144">
            <v>19</v>
          </cell>
          <cell r="O144">
            <v>19</v>
          </cell>
          <cell r="P144">
            <v>0</v>
          </cell>
          <cell r="Q144">
            <v>19</v>
          </cell>
          <cell r="R144">
            <v>106</v>
          </cell>
          <cell r="S144">
            <v>0</v>
          </cell>
          <cell r="T144">
            <v>1573.07</v>
          </cell>
        </row>
        <row r="145">
          <cell r="A145">
            <v>142</v>
          </cell>
          <cell r="B145" t="str">
            <v>370304196810303111</v>
          </cell>
          <cell r="C145" t="str">
            <v>城西</v>
          </cell>
          <cell r="D145" t="str">
            <v>大成</v>
          </cell>
          <cell r="E145" t="str">
            <v>袁强</v>
          </cell>
          <cell r="F145" t="str">
            <v>370304196810303111</v>
          </cell>
        </row>
        <row r="145">
          <cell r="H145" t="str">
            <v>37030419******3111</v>
          </cell>
          <cell r="I145" t="str">
            <v>新城镇岗位</v>
          </cell>
        </row>
        <row r="145">
          <cell r="K145">
            <v>2010</v>
          </cell>
          <cell r="L145">
            <v>436.93</v>
          </cell>
          <cell r="M145">
            <v>1573.07</v>
          </cell>
          <cell r="N145">
            <v>19</v>
          </cell>
          <cell r="O145">
            <v>19</v>
          </cell>
          <cell r="P145">
            <v>0</v>
          </cell>
          <cell r="Q145">
            <v>19</v>
          </cell>
          <cell r="R145">
            <v>106</v>
          </cell>
          <cell r="S145">
            <v>0</v>
          </cell>
          <cell r="T145">
            <v>1573.07</v>
          </cell>
        </row>
        <row r="146">
          <cell r="A146">
            <v>143</v>
          </cell>
          <cell r="B146" t="str">
            <v>37030419690307061X</v>
          </cell>
          <cell r="C146" t="str">
            <v>城西</v>
          </cell>
          <cell r="D146" t="str">
            <v>大成</v>
          </cell>
          <cell r="E146" t="str">
            <v>杜军</v>
          </cell>
          <cell r="F146" t="str">
            <v>37030419690307061X</v>
          </cell>
        </row>
        <row r="146">
          <cell r="H146" t="str">
            <v>37030419******061X</v>
          </cell>
          <cell r="I146" t="str">
            <v>新城镇岗位</v>
          </cell>
        </row>
        <row r="146">
          <cell r="K146">
            <v>2010</v>
          </cell>
          <cell r="L146">
            <v>436.93</v>
          </cell>
          <cell r="M146">
            <v>1573.07</v>
          </cell>
          <cell r="N146">
            <v>19</v>
          </cell>
          <cell r="O146">
            <v>19</v>
          </cell>
          <cell r="P146">
            <v>0</v>
          </cell>
          <cell r="Q146">
            <v>19</v>
          </cell>
          <cell r="R146">
            <v>106</v>
          </cell>
          <cell r="S146">
            <v>0</v>
          </cell>
          <cell r="T146">
            <v>1573.07</v>
          </cell>
        </row>
        <row r="147">
          <cell r="A147">
            <v>144</v>
          </cell>
          <cell r="B147" t="str">
            <v>370304198205252722</v>
          </cell>
          <cell r="C147" t="str">
            <v>城西</v>
          </cell>
          <cell r="D147" t="str">
            <v>大成</v>
          </cell>
          <cell r="E147" t="str">
            <v>苏丽丽</v>
          </cell>
          <cell r="F147" t="str">
            <v>370304198205252722</v>
          </cell>
        </row>
        <row r="147">
          <cell r="H147" t="str">
            <v>37030419******2722</v>
          </cell>
          <cell r="I147" t="str">
            <v>新城镇岗位</v>
          </cell>
        </row>
        <row r="147">
          <cell r="K147">
            <v>2010</v>
          </cell>
          <cell r="L147">
            <v>436.93</v>
          </cell>
          <cell r="M147">
            <v>1573.07</v>
          </cell>
          <cell r="N147">
            <v>19</v>
          </cell>
          <cell r="O147">
            <v>19</v>
          </cell>
          <cell r="P147">
            <v>0</v>
          </cell>
          <cell r="Q147">
            <v>19</v>
          </cell>
          <cell r="R147">
            <v>106</v>
          </cell>
          <cell r="S147">
            <v>0</v>
          </cell>
          <cell r="T147">
            <v>1573.07</v>
          </cell>
        </row>
        <row r="148">
          <cell r="A148">
            <v>145</v>
          </cell>
          <cell r="B148" t="str">
            <v>370304196609050618</v>
          </cell>
          <cell r="C148" t="str">
            <v>城西</v>
          </cell>
          <cell r="D148" t="str">
            <v>大成</v>
          </cell>
          <cell r="E148" t="str">
            <v>田寿立</v>
          </cell>
          <cell r="F148" t="str">
            <v>370304196609050618</v>
          </cell>
        </row>
        <row r="148">
          <cell r="H148" t="str">
            <v>37030419******0618</v>
          </cell>
          <cell r="I148" t="str">
            <v>新城镇岗位</v>
          </cell>
        </row>
        <row r="148">
          <cell r="K148">
            <v>2010</v>
          </cell>
          <cell r="L148">
            <v>436.93</v>
          </cell>
          <cell r="M148">
            <v>1573.07</v>
          </cell>
          <cell r="N148">
            <v>19</v>
          </cell>
          <cell r="O148">
            <v>19</v>
          </cell>
          <cell r="P148">
            <v>0</v>
          </cell>
          <cell r="Q148">
            <v>19</v>
          </cell>
          <cell r="R148">
            <v>106</v>
          </cell>
          <cell r="S148">
            <v>0</v>
          </cell>
          <cell r="T148">
            <v>1573.07</v>
          </cell>
        </row>
        <row r="149">
          <cell r="A149">
            <v>146</v>
          </cell>
          <cell r="B149" t="str">
            <v>370304196502280317</v>
          </cell>
          <cell r="C149" t="str">
            <v>城西</v>
          </cell>
          <cell r="D149" t="str">
            <v>大成</v>
          </cell>
          <cell r="E149" t="str">
            <v>张辉</v>
          </cell>
          <cell r="F149" t="str">
            <v>370304196502280317</v>
          </cell>
        </row>
        <row r="149">
          <cell r="H149" t="str">
            <v>37030419******0317</v>
          </cell>
          <cell r="I149" t="str">
            <v>新城镇岗位</v>
          </cell>
        </row>
        <row r="149">
          <cell r="K149">
            <v>2010</v>
          </cell>
          <cell r="L149">
            <v>436.93</v>
          </cell>
          <cell r="M149">
            <v>1573.07</v>
          </cell>
          <cell r="N149">
            <v>19</v>
          </cell>
          <cell r="O149">
            <v>19</v>
          </cell>
          <cell r="P149">
            <v>0</v>
          </cell>
          <cell r="Q149">
            <v>19</v>
          </cell>
          <cell r="R149">
            <v>106</v>
          </cell>
          <cell r="S149">
            <v>0</v>
          </cell>
          <cell r="T149">
            <v>1573.07</v>
          </cell>
        </row>
        <row r="150">
          <cell r="A150">
            <v>147</v>
          </cell>
          <cell r="B150" t="str">
            <v>370304197106240633</v>
          </cell>
          <cell r="C150" t="str">
            <v>城西</v>
          </cell>
          <cell r="D150" t="str">
            <v>大成</v>
          </cell>
          <cell r="E150" t="str">
            <v>王涛</v>
          </cell>
          <cell r="F150" t="str">
            <v>370304197106240633</v>
          </cell>
        </row>
        <row r="150">
          <cell r="H150" t="str">
            <v>37030419******0633</v>
          </cell>
          <cell r="I150" t="str">
            <v>新城镇岗位</v>
          </cell>
        </row>
        <row r="150">
          <cell r="K150">
            <v>2010</v>
          </cell>
          <cell r="L150">
            <v>436.93</v>
          </cell>
          <cell r="M150">
            <v>1573.07</v>
          </cell>
          <cell r="N150">
            <v>19</v>
          </cell>
          <cell r="O150">
            <v>19</v>
          </cell>
          <cell r="P150">
            <v>0</v>
          </cell>
          <cell r="Q150">
            <v>19</v>
          </cell>
          <cell r="R150">
            <v>106</v>
          </cell>
          <cell r="S150">
            <v>0</v>
          </cell>
          <cell r="T150">
            <v>1573.07</v>
          </cell>
        </row>
        <row r="151">
          <cell r="A151">
            <v>148</v>
          </cell>
          <cell r="B151" t="str">
            <v>370304196503093134</v>
          </cell>
          <cell r="C151" t="str">
            <v>城西</v>
          </cell>
          <cell r="D151" t="str">
            <v>大成</v>
          </cell>
          <cell r="E151" t="str">
            <v>李同明</v>
          </cell>
          <cell r="F151" t="str">
            <v>370304196503093134</v>
          </cell>
        </row>
        <row r="151">
          <cell r="H151" t="str">
            <v>37030419******3134</v>
          </cell>
          <cell r="I151" t="str">
            <v>新城镇岗位</v>
          </cell>
        </row>
        <row r="151">
          <cell r="K151">
            <v>2010</v>
          </cell>
          <cell r="L151">
            <v>436.93</v>
          </cell>
          <cell r="M151">
            <v>1573.07</v>
          </cell>
          <cell r="N151">
            <v>19</v>
          </cell>
          <cell r="O151">
            <v>19</v>
          </cell>
          <cell r="P151">
            <v>0</v>
          </cell>
          <cell r="Q151">
            <v>19</v>
          </cell>
          <cell r="R151">
            <v>106</v>
          </cell>
          <cell r="S151">
            <v>0</v>
          </cell>
          <cell r="T151">
            <v>1573.07</v>
          </cell>
        </row>
        <row r="152">
          <cell r="A152">
            <v>149</v>
          </cell>
          <cell r="B152" t="str">
            <v>370304197004250611</v>
          </cell>
          <cell r="C152" t="str">
            <v>城西</v>
          </cell>
          <cell r="D152" t="str">
            <v>大辛</v>
          </cell>
          <cell r="E152" t="str">
            <v>穆红新</v>
          </cell>
          <cell r="F152" t="str">
            <v>370304197004250611</v>
          </cell>
        </row>
        <row r="152">
          <cell r="H152" t="str">
            <v>37030419******0611</v>
          </cell>
          <cell r="I152" t="str">
            <v>新城镇岗位</v>
          </cell>
        </row>
        <row r="152">
          <cell r="K152">
            <v>2010</v>
          </cell>
          <cell r="L152">
            <v>436.93</v>
          </cell>
          <cell r="M152">
            <v>1573.07</v>
          </cell>
          <cell r="N152">
            <v>19</v>
          </cell>
          <cell r="O152">
            <v>19</v>
          </cell>
          <cell r="P152">
            <v>0</v>
          </cell>
          <cell r="Q152">
            <v>19</v>
          </cell>
          <cell r="R152">
            <v>106</v>
          </cell>
          <cell r="S152">
            <v>0</v>
          </cell>
          <cell r="T152">
            <v>1573.07</v>
          </cell>
        </row>
        <row r="153">
          <cell r="A153">
            <v>150</v>
          </cell>
          <cell r="B153" t="str">
            <v>370304197009270611</v>
          </cell>
          <cell r="C153" t="str">
            <v>城西</v>
          </cell>
          <cell r="D153" t="str">
            <v>大辛</v>
          </cell>
          <cell r="E153" t="str">
            <v>王红福</v>
          </cell>
          <cell r="F153" t="str">
            <v>370304197009270611</v>
          </cell>
        </row>
        <row r="153">
          <cell r="H153" t="str">
            <v>37030419******0611</v>
          </cell>
          <cell r="I153" t="str">
            <v>新城镇岗位</v>
          </cell>
        </row>
        <row r="153">
          <cell r="K153">
            <v>2010</v>
          </cell>
          <cell r="L153">
            <v>436.93</v>
          </cell>
          <cell r="M153">
            <v>1573.07</v>
          </cell>
          <cell r="N153">
            <v>19</v>
          </cell>
          <cell r="O153">
            <v>13</v>
          </cell>
          <cell r="P153">
            <v>6</v>
          </cell>
          <cell r="Q153" t="str">
            <v>13天出勤+6天病假</v>
          </cell>
          <cell r="R153">
            <v>106</v>
          </cell>
          <cell r="S153">
            <v>127.2</v>
          </cell>
          <cell r="T153">
            <v>1445.87</v>
          </cell>
        </row>
        <row r="154">
          <cell r="A154">
            <v>151</v>
          </cell>
          <cell r="B154" t="str">
            <v>370304196512040632</v>
          </cell>
          <cell r="C154" t="str">
            <v>城西</v>
          </cell>
          <cell r="D154" t="str">
            <v>凤凰园</v>
          </cell>
          <cell r="E154" t="str">
            <v>王建军</v>
          </cell>
          <cell r="F154" t="str">
            <v>370304196512040632</v>
          </cell>
        </row>
        <row r="154">
          <cell r="H154" t="str">
            <v>37030419******0632</v>
          </cell>
          <cell r="I154" t="str">
            <v>新城镇岗位</v>
          </cell>
        </row>
        <row r="154">
          <cell r="K154">
            <v>2010</v>
          </cell>
          <cell r="L154">
            <v>436.93</v>
          </cell>
          <cell r="M154">
            <v>1573.07</v>
          </cell>
          <cell r="N154">
            <v>19</v>
          </cell>
          <cell r="O154">
            <v>19</v>
          </cell>
          <cell r="P154">
            <v>0</v>
          </cell>
          <cell r="Q154">
            <v>19</v>
          </cell>
          <cell r="R154">
            <v>106</v>
          </cell>
          <cell r="S154">
            <v>0</v>
          </cell>
          <cell r="T154">
            <v>1573.07</v>
          </cell>
        </row>
        <row r="155">
          <cell r="A155">
            <v>152</v>
          </cell>
          <cell r="B155" t="str">
            <v>370304196603061615</v>
          </cell>
          <cell r="C155" t="str">
            <v>城西</v>
          </cell>
          <cell r="D155" t="str">
            <v>凤凰园</v>
          </cell>
          <cell r="E155" t="str">
            <v>曹长荣</v>
          </cell>
          <cell r="F155" t="str">
            <v>370304196603061615</v>
          </cell>
        </row>
        <row r="155">
          <cell r="H155" t="str">
            <v>37030419******1615</v>
          </cell>
          <cell r="I155" t="str">
            <v>新城镇岗位</v>
          </cell>
        </row>
        <row r="155">
          <cell r="K155">
            <v>2010</v>
          </cell>
          <cell r="L155">
            <v>436.93</v>
          </cell>
          <cell r="M155">
            <v>1573.07</v>
          </cell>
          <cell r="N155">
            <v>19</v>
          </cell>
          <cell r="O155">
            <v>19</v>
          </cell>
          <cell r="P155">
            <v>0</v>
          </cell>
          <cell r="Q155">
            <v>19</v>
          </cell>
          <cell r="R155">
            <v>106</v>
          </cell>
          <cell r="S155">
            <v>0</v>
          </cell>
          <cell r="T155">
            <v>1573.07</v>
          </cell>
        </row>
        <row r="156">
          <cell r="A156">
            <v>153</v>
          </cell>
          <cell r="B156" t="str">
            <v>370304197009220315</v>
          </cell>
          <cell r="C156" t="str">
            <v>城西</v>
          </cell>
          <cell r="D156" t="str">
            <v>凤凰园</v>
          </cell>
          <cell r="E156" t="str">
            <v>王君</v>
          </cell>
          <cell r="F156" t="str">
            <v>370304197009220315</v>
          </cell>
        </row>
        <row r="156">
          <cell r="H156" t="str">
            <v>37030419******0315</v>
          </cell>
          <cell r="I156" t="str">
            <v>新城镇岗位</v>
          </cell>
        </row>
        <row r="156">
          <cell r="K156">
            <v>2010</v>
          </cell>
          <cell r="L156">
            <v>436.93</v>
          </cell>
          <cell r="M156">
            <v>1573.07</v>
          </cell>
          <cell r="N156">
            <v>19</v>
          </cell>
          <cell r="O156">
            <v>19</v>
          </cell>
          <cell r="P156">
            <v>0</v>
          </cell>
          <cell r="Q156">
            <v>19</v>
          </cell>
          <cell r="R156">
            <v>106</v>
          </cell>
          <cell r="S156">
            <v>0</v>
          </cell>
          <cell r="T156">
            <v>1573.07</v>
          </cell>
        </row>
        <row r="157">
          <cell r="A157">
            <v>154</v>
          </cell>
          <cell r="B157" t="str">
            <v>370304197507010329</v>
          </cell>
          <cell r="C157" t="str">
            <v>城西</v>
          </cell>
          <cell r="D157" t="str">
            <v>凤凰园</v>
          </cell>
          <cell r="E157" t="str">
            <v>逯林林</v>
          </cell>
          <cell r="F157" t="str">
            <v>370304197507010329</v>
          </cell>
        </row>
        <row r="157">
          <cell r="H157" t="str">
            <v>37030419******0329</v>
          </cell>
          <cell r="I157" t="str">
            <v>新城镇岗位</v>
          </cell>
        </row>
        <row r="157">
          <cell r="K157">
            <v>2010</v>
          </cell>
          <cell r="L157">
            <v>436.93</v>
          </cell>
          <cell r="M157">
            <v>1573.07</v>
          </cell>
          <cell r="N157">
            <v>19</v>
          </cell>
          <cell r="O157">
            <v>19</v>
          </cell>
          <cell r="P157">
            <v>0</v>
          </cell>
          <cell r="Q157">
            <v>19</v>
          </cell>
          <cell r="R157">
            <v>106</v>
          </cell>
          <cell r="S157">
            <v>0</v>
          </cell>
          <cell r="T157">
            <v>1573.07</v>
          </cell>
        </row>
        <row r="158">
          <cell r="A158">
            <v>155</v>
          </cell>
          <cell r="B158" t="str">
            <v>370304197910203921</v>
          </cell>
          <cell r="C158" t="str">
            <v>城西</v>
          </cell>
          <cell r="D158" t="str">
            <v>凤凰园</v>
          </cell>
          <cell r="E158" t="str">
            <v>王娟</v>
          </cell>
          <cell r="F158" t="str">
            <v>370304197910203921</v>
          </cell>
        </row>
        <row r="158">
          <cell r="H158" t="str">
            <v>37030419******3921</v>
          </cell>
          <cell r="I158" t="str">
            <v>新城镇岗位</v>
          </cell>
        </row>
        <row r="158">
          <cell r="K158">
            <v>2010</v>
          </cell>
          <cell r="L158">
            <v>436.93</v>
          </cell>
          <cell r="M158">
            <v>1573.07</v>
          </cell>
          <cell r="N158">
            <v>19</v>
          </cell>
          <cell r="O158">
            <v>19</v>
          </cell>
          <cell r="P158">
            <v>0</v>
          </cell>
          <cell r="Q158">
            <v>19</v>
          </cell>
          <cell r="R158">
            <v>106</v>
          </cell>
          <cell r="S158">
            <v>0</v>
          </cell>
          <cell r="T158">
            <v>1573.07</v>
          </cell>
        </row>
        <row r="159">
          <cell r="A159">
            <v>156</v>
          </cell>
          <cell r="B159" t="str">
            <v>370304196807310310</v>
          </cell>
          <cell r="C159" t="str">
            <v>城西</v>
          </cell>
          <cell r="D159" t="str">
            <v>凤凰园</v>
          </cell>
          <cell r="E159" t="str">
            <v>王拥军</v>
          </cell>
          <cell r="F159" t="str">
            <v>370304196807310310</v>
          </cell>
        </row>
        <row r="159">
          <cell r="H159" t="str">
            <v>37030419******0310</v>
          </cell>
          <cell r="I159" t="str">
            <v>新城镇岗位</v>
          </cell>
        </row>
        <row r="159">
          <cell r="K159">
            <v>2010</v>
          </cell>
          <cell r="L159">
            <v>436.93</v>
          </cell>
          <cell r="M159">
            <v>1573.07</v>
          </cell>
          <cell r="N159">
            <v>19</v>
          </cell>
          <cell r="O159">
            <v>19</v>
          </cell>
          <cell r="P159">
            <v>0</v>
          </cell>
          <cell r="Q159">
            <v>19</v>
          </cell>
          <cell r="R159">
            <v>106</v>
          </cell>
          <cell r="S159">
            <v>0</v>
          </cell>
          <cell r="T159">
            <v>1573.07</v>
          </cell>
        </row>
        <row r="160">
          <cell r="A160">
            <v>157</v>
          </cell>
          <cell r="B160" t="str">
            <v>370304197004060316</v>
          </cell>
          <cell r="C160" t="str">
            <v>城西</v>
          </cell>
          <cell r="D160" t="str">
            <v>凤凰园</v>
          </cell>
          <cell r="E160" t="str">
            <v>吕立海</v>
          </cell>
          <cell r="F160" t="str">
            <v>370304197004060316</v>
          </cell>
        </row>
        <row r="160">
          <cell r="H160" t="str">
            <v>37030419******0316</v>
          </cell>
          <cell r="I160" t="str">
            <v>新城镇岗位</v>
          </cell>
        </row>
        <row r="160">
          <cell r="K160">
            <v>2010</v>
          </cell>
          <cell r="L160">
            <v>436.93</v>
          </cell>
          <cell r="M160">
            <v>1573.07</v>
          </cell>
          <cell r="N160">
            <v>19</v>
          </cell>
          <cell r="O160">
            <v>19</v>
          </cell>
          <cell r="P160">
            <v>0</v>
          </cell>
          <cell r="Q160">
            <v>19</v>
          </cell>
          <cell r="R160">
            <v>106</v>
          </cell>
          <cell r="S160">
            <v>0</v>
          </cell>
          <cell r="T160">
            <v>1573.07</v>
          </cell>
        </row>
        <row r="161">
          <cell r="A161">
            <v>158</v>
          </cell>
          <cell r="B161" t="str">
            <v>370304198204201042</v>
          </cell>
          <cell r="C161" t="str">
            <v>城西</v>
          </cell>
          <cell r="D161" t="str">
            <v>凤凰园</v>
          </cell>
          <cell r="E161" t="str">
            <v>孙艳</v>
          </cell>
          <cell r="F161" t="str">
            <v>370304198204201042</v>
          </cell>
        </row>
        <row r="161">
          <cell r="H161" t="str">
            <v>37030419******1042</v>
          </cell>
          <cell r="I161" t="str">
            <v>新城镇岗位</v>
          </cell>
        </row>
        <row r="161">
          <cell r="K161">
            <v>2010</v>
          </cell>
          <cell r="L161">
            <v>436.93</v>
          </cell>
          <cell r="M161">
            <v>1573.07</v>
          </cell>
          <cell r="N161">
            <v>19</v>
          </cell>
          <cell r="O161">
            <v>19</v>
          </cell>
          <cell r="P161">
            <v>0</v>
          </cell>
          <cell r="Q161">
            <v>19</v>
          </cell>
          <cell r="R161">
            <v>106</v>
          </cell>
          <cell r="S161">
            <v>0</v>
          </cell>
          <cell r="T161">
            <v>1573.07</v>
          </cell>
        </row>
        <row r="162">
          <cell r="A162">
            <v>159</v>
          </cell>
          <cell r="B162" t="str">
            <v>370304196607011017</v>
          </cell>
          <cell r="C162" t="str">
            <v>城西</v>
          </cell>
          <cell r="D162" t="str">
            <v>龙泽园</v>
          </cell>
          <cell r="E162" t="str">
            <v>张家维</v>
          </cell>
          <cell r="F162" t="str">
            <v>370304196607011017</v>
          </cell>
        </row>
        <row r="162">
          <cell r="H162" t="str">
            <v>37030419******1017</v>
          </cell>
          <cell r="I162" t="str">
            <v>新城镇岗位</v>
          </cell>
        </row>
        <row r="162">
          <cell r="K162">
            <v>2010</v>
          </cell>
          <cell r="L162">
            <v>436.93</v>
          </cell>
          <cell r="M162">
            <v>1573.07</v>
          </cell>
          <cell r="N162">
            <v>19</v>
          </cell>
          <cell r="O162">
            <v>19</v>
          </cell>
          <cell r="P162">
            <v>0</v>
          </cell>
          <cell r="Q162">
            <v>19</v>
          </cell>
          <cell r="R162">
            <v>106</v>
          </cell>
          <cell r="S162">
            <v>0</v>
          </cell>
          <cell r="T162">
            <v>1573.07</v>
          </cell>
        </row>
        <row r="163">
          <cell r="A163">
            <v>160</v>
          </cell>
          <cell r="B163" t="str">
            <v>37030419761216272X</v>
          </cell>
          <cell r="C163" t="str">
            <v>城西</v>
          </cell>
          <cell r="D163" t="str">
            <v>龙泽园</v>
          </cell>
          <cell r="E163" t="str">
            <v>李红毅</v>
          </cell>
          <cell r="F163" t="str">
            <v>37030419761216272X</v>
          </cell>
        </row>
        <row r="163">
          <cell r="H163" t="str">
            <v>37030419******272X</v>
          </cell>
          <cell r="I163" t="str">
            <v>新城镇岗位</v>
          </cell>
        </row>
        <row r="163">
          <cell r="K163">
            <v>2010</v>
          </cell>
          <cell r="L163">
            <v>436.93</v>
          </cell>
          <cell r="M163">
            <v>1573.07</v>
          </cell>
          <cell r="N163">
            <v>19</v>
          </cell>
          <cell r="O163">
            <v>19</v>
          </cell>
          <cell r="P163">
            <v>0</v>
          </cell>
          <cell r="Q163">
            <v>19</v>
          </cell>
          <cell r="R163">
            <v>106</v>
          </cell>
          <cell r="S163">
            <v>0</v>
          </cell>
          <cell r="T163">
            <v>1573.07</v>
          </cell>
        </row>
        <row r="164">
          <cell r="A164">
            <v>161</v>
          </cell>
          <cell r="B164" t="str">
            <v>370304196604173539</v>
          </cell>
          <cell r="C164" t="str">
            <v>城西</v>
          </cell>
          <cell r="D164" t="str">
            <v>龙泽园</v>
          </cell>
          <cell r="E164" t="str">
            <v>宋海滨</v>
          </cell>
          <cell r="F164" t="str">
            <v>370304196604173539</v>
          </cell>
        </row>
        <row r="164">
          <cell r="H164" t="str">
            <v>37030419******3539</v>
          </cell>
          <cell r="I164" t="str">
            <v>新城镇岗位</v>
          </cell>
        </row>
        <row r="164">
          <cell r="K164">
            <v>2010</v>
          </cell>
          <cell r="L164">
            <v>436.93</v>
          </cell>
          <cell r="M164">
            <v>1573.07</v>
          </cell>
          <cell r="N164">
            <v>19</v>
          </cell>
          <cell r="O164">
            <v>19</v>
          </cell>
          <cell r="P164">
            <v>0</v>
          </cell>
          <cell r="Q164">
            <v>19</v>
          </cell>
          <cell r="R164">
            <v>106</v>
          </cell>
          <cell r="S164">
            <v>0</v>
          </cell>
          <cell r="T164">
            <v>1573.07</v>
          </cell>
        </row>
        <row r="165">
          <cell r="A165">
            <v>162</v>
          </cell>
          <cell r="B165" t="str">
            <v>370304198005213120</v>
          </cell>
          <cell r="C165" t="str">
            <v>城西</v>
          </cell>
          <cell r="D165" t="str">
            <v>龙泽园</v>
          </cell>
          <cell r="E165" t="str">
            <v>郭媛媛</v>
          </cell>
          <cell r="F165" t="str">
            <v>370304198005213120</v>
          </cell>
        </row>
        <row r="165">
          <cell r="H165" t="str">
            <v>37030419******3120</v>
          </cell>
          <cell r="I165" t="str">
            <v>新城镇岗位</v>
          </cell>
        </row>
        <row r="165">
          <cell r="K165">
            <v>2010</v>
          </cell>
          <cell r="L165">
            <v>436.93</v>
          </cell>
          <cell r="M165">
            <v>1573.07</v>
          </cell>
          <cell r="N165">
            <v>19</v>
          </cell>
          <cell r="O165">
            <v>19</v>
          </cell>
          <cell r="P165">
            <v>0</v>
          </cell>
          <cell r="Q165">
            <v>19</v>
          </cell>
          <cell r="R165">
            <v>106</v>
          </cell>
          <cell r="S165">
            <v>0</v>
          </cell>
          <cell r="T165">
            <v>1573.07</v>
          </cell>
        </row>
        <row r="166">
          <cell r="A166">
            <v>163</v>
          </cell>
          <cell r="B166" t="str">
            <v>370304197607180069</v>
          </cell>
          <cell r="C166" t="str">
            <v>城西</v>
          </cell>
          <cell r="D166" t="str">
            <v>龙泽园</v>
          </cell>
          <cell r="E166" t="str">
            <v>孙秀慧</v>
          </cell>
          <cell r="F166" t="str">
            <v>370304197607180069</v>
          </cell>
        </row>
        <row r="166">
          <cell r="H166" t="str">
            <v>37030419******0069</v>
          </cell>
          <cell r="I166" t="str">
            <v>新城镇岗位</v>
          </cell>
        </row>
        <row r="166">
          <cell r="K166">
            <v>2010</v>
          </cell>
          <cell r="L166">
            <v>436.93</v>
          </cell>
          <cell r="M166">
            <v>1573.07</v>
          </cell>
          <cell r="N166">
            <v>19</v>
          </cell>
          <cell r="O166">
            <v>19</v>
          </cell>
          <cell r="P166">
            <v>0</v>
          </cell>
          <cell r="Q166">
            <v>19</v>
          </cell>
          <cell r="R166">
            <v>106</v>
          </cell>
          <cell r="S166">
            <v>0</v>
          </cell>
          <cell r="T166">
            <v>1573.07</v>
          </cell>
        </row>
        <row r="167">
          <cell r="A167">
            <v>164</v>
          </cell>
          <cell r="B167" t="str">
            <v>370304197607092229</v>
          </cell>
          <cell r="C167" t="str">
            <v>城西</v>
          </cell>
          <cell r="D167" t="str">
            <v>龙泽园</v>
          </cell>
          <cell r="E167" t="str">
            <v>周卫华</v>
          </cell>
          <cell r="F167" t="str">
            <v>370304197607092229</v>
          </cell>
        </row>
        <row r="167">
          <cell r="H167" t="str">
            <v>37030419******2229</v>
          </cell>
          <cell r="I167" t="str">
            <v>新城镇岗位</v>
          </cell>
        </row>
        <row r="167">
          <cell r="K167">
            <v>2010</v>
          </cell>
          <cell r="L167">
            <v>436.93</v>
          </cell>
          <cell r="M167">
            <v>1573.07</v>
          </cell>
          <cell r="N167">
            <v>19</v>
          </cell>
          <cell r="O167">
            <v>19</v>
          </cell>
          <cell r="P167">
            <v>0</v>
          </cell>
          <cell r="Q167">
            <v>19</v>
          </cell>
          <cell r="R167">
            <v>106</v>
          </cell>
          <cell r="S167">
            <v>0</v>
          </cell>
          <cell r="T167">
            <v>1573.07</v>
          </cell>
        </row>
        <row r="168">
          <cell r="A168">
            <v>165</v>
          </cell>
          <cell r="B168" t="str">
            <v>37030419721225131X</v>
          </cell>
          <cell r="C168" t="str">
            <v>城西</v>
          </cell>
          <cell r="D168" t="str">
            <v>龙泽园</v>
          </cell>
          <cell r="E168" t="str">
            <v>姜鹏</v>
          </cell>
          <cell r="F168" t="str">
            <v>37030419721225131X</v>
          </cell>
        </row>
        <row r="168">
          <cell r="H168" t="str">
            <v>37030419******131X</v>
          </cell>
          <cell r="I168" t="str">
            <v>新城镇岗位</v>
          </cell>
        </row>
        <row r="168">
          <cell r="K168">
            <v>2010</v>
          </cell>
          <cell r="L168">
            <v>436.93</v>
          </cell>
          <cell r="M168">
            <v>1573.07</v>
          </cell>
          <cell r="N168">
            <v>19</v>
          </cell>
          <cell r="O168">
            <v>19</v>
          </cell>
          <cell r="P168">
            <v>0</v>
          </cell>
          <cell r="Q168">
            <v>19</v>
          </cell>
          <cell r="R168">
            <v>106</v>
          </cell>
          <cell r="S168">
            <v>0</v>
          </cell>
          <cell r="T168">
            <v>1573.07</v>
          </cell>
        </row>
        <row r="169">
          <cell r="A169">
            <v>166</v>
          </cell>
          <cell r="B169" t="str">
            <v>370304197609141020</v>
          </cell>
          <cell r="C169" t="str">
            <v>城西</v>
          </cell>
          <cell r="D169" t="str">
            <v>龙泽园</v>
          </cell>
          <cell r="E169" t="str">
            <v>国海霞</v>
          </cell>
          <cell r="F169" t="str">
            <v>370304197609141020</v>
          </cell>
        </row>
        <row r="169">
          <cell r="H169" t="str">
            <v>37030419******1020</v>
          </cell>
          <cell r="I169" t="str">
            <v>新城镇岗位</v>
          </cell>
        </row>
        <row r="169">
          <cell r="K169">
            <v>2010</v>
          </cell>
          <cell r="L169">
            <v>436.93</v>
          </cell>
          <cell r="M169">
            <v>1573.07</v>
          </cell>
          <cell r="N169">
            <v>19</v>
          </cell>
          <cell r="O169">
            <v>19</v>
          </cell>
          <cell r="P169">
            <v>0</v>
          </cell>
          <cell r="Q169">
            <v>19</v>
          </cell>
          <cell r="R169">
            <v>106</v>
          </cell>
          <cell r="S169">
            <v>0</v>
          </cell>
          <cell r="T169">
            <v>1573.07</v>
          </cell>
        </row>
        <row r="170">
          <cell r="A170">
            <v>167</v>
          </cell>
          <cell r="B170" t="str">
            <v>370304197112121016</v>
          </cell>
          <cell r="C170" t="str">
            <v>城西</v>
          </cell>
          <cell r="D170" t="str">
            <v>龙泽园</v>
          </cell>
          <cell r="E170" t="str">
            <v>高向民</v>
          </cell>
          <cell r="F170" t="str">
            <v>370304197112121016</v>
          </cell>
        </row>
        <row r="170">
          <cell r="H170" t="str">
            <v>37030419******1016</v>
          </cell>
          <cell r="I170" t="str">
            <v>新城镇岗位</v>
          </cell>
        </row>
        <row r="170">
          <cell r="K170">
            <v>2010</v>
          </cell>
          <cell r="L170">
            <v>436.93</v>
          </cell>
          <cell r="M170">
            <v>1573.07</v>
          </cell>
          <cell r="N170">
            <v>19</v>
          </cell>
          <cell r="O170">
            <v>19</v>
          </cell>
          <cell r="P170">
            <v>0</v>
          </cell>
          <cell r="Q170">
            <v>19</v>
          </cell>
          <cell r="R170">
            <v>106</v>
          </cell>
          <cell r="S170">
            <v>0</v>
          </cell>
          <cell r="T170">
            <v>1573.07</v>
          </cell>
        </row>
        <row r="171">
          <cell r="A171">
            <v>168</v>
          </cell>
          <cell r="B171" t="str">
            <v>370304197309051015</v>
          </cell>
          <cell r="C171" t="str">
            <v>城西</v>
          </cell>
          <cell r="D171" t="str">
            <v>龙泽园</v>
          </cell>
          <cell r="E171" t="str">
            <v>侯涛</v>
          </cell>
          <cell r="F171" t="str">
            <v>370304197309051015</v>
          </cell>
        </row>
        <row r="171">
          <cell r="H171" t="str">
            <v>37030419******1015</v>
          </cell>
          <cell r="I171" t="str">
            <v>新城镇岗位</v>
          </cell>
        </row>
        <row r="171">
          <cell r="K171">
            <v>2010</v>
          </cell>
          <cell r="L171">
            <v>436.93</v>
          </cell>
          <cell r="M171">
            <v>1573.07</v>
          </cell>
          <cell r="N171">
            <v>19</v>
          </cell>
          <cell r="O171">
            <v>19</v>
          </cell>
          <cell r="P171">
            <v>0</v>
          </cell>
          <cell r="Q171">
            <v>19</v>
          </cell>
          <cell r="R171">
            <v>106</v>
          </cell>
          <cell r="S171">
            <v>0</v>
          </cell>
          <cell r="T171">
            <v>1573.07</v>
          </cell>
        </row>
        <row r="172">
          <cell r="A172">
            <v>169</v>
          </cell>
          <cell r="B172" t="str">
            <v>370303196806101019</v>
          </cell>
          <cell r="C172" t="str">
            <v>城西</v>
          </cell>
          <cell r="D172" t="str">
            <v>白虎山</v>
          </cell>
          <cell r="E172" t="str">
            <v>尹连军</v>
          </cell>
          <cell r="F172" t="str">
            <v>370303196806101019</v>
          </cell>
        </row>
        <row r="172">
          <cell r="H172" t="str">
            <v>37030319******1019</v>
          </cell>
          <cell r="I172" t="str">
            <v>新城镇岗位</v>
          </cell>
        </row>
        <row r="172">
          <cell r="K172">
            <v>2010</v>
          </cell>
          <cell r="L172">
            <v>436.93</v>
          </cell>
          <cell r="M172">
            <v>1573.07</v>
          </cell>
          <cell r="N172">
            <v>19</v>
          </cell>
          <cell r="O172">
            <v>19</v>
          </cell>
          <cell r="P172">
            <v>0</v>
          </cell>
          <cell r="Q172">
            <v>19</v>
          </cell>
          <cell r="R172">
            <v>106</v>
          </cell>
          <cell r="S172">
            <v>0</v>
          </cell>
          <cell r="T172">
            <v>1573.07</v>
          </cell>
        </row>
        <row r="173">
          <cell r="A173">
            <v>170</v>
          </cell>
          <cell r="B173" t="str">
            <v>370304196511073117</v>
          </cell>
          <cell r="C173" t="str">
            <v>城西</v>
          </cell>
          <cell r="D173" t="str">
            <v>白虎山</v>
          </cell>
          <cell r="E173" t="str">
            <v>刘祥</v>
          </cell>
          <cell r="F173" t="str">
            <v>370304196511073117</v>
          </cell>
        </row>
        <row r="173">
          <cell r="H173" t="str">
            <v>37030419******3117</v>
          </cell>
          <cell r="I173" t="str">
            <v>新城镇岗位</v>
          </cell>
        </row>
        <row r="173">
          <cell r="K173">
            <v>2010</v>
          </cell>
          <cell r="L173">
            <v>436.93</v>
          </cell>
          <cell r="M173">
            <v>1573.07</v>
          </cell>
          <cell r="N173">
            <v>19</v>
          </cell>
          <cell r="O173">
            <v>19</v>
          </cell>
          <cell r="P173">
            <v>0</v>
          </cell>
          <cell r="Q173">
            <v>19</v>
          </cell>
          <cell r="R173">
            <v>106</v>
          </cell>
          <cell r="S173">
            <v>0</v>
          </cell>
          <cell r="T173">
            <v>1573.07</v>
          </cell>
        </row>
        <row r="174">
          <cell r="A174">
            <v>171</v>
          </cell>
          <cell r="B174" t="str">
            <v>370304196811241012</v>
          </cell>
          <cell r="C174" t="str">
            <v>城西</v>
          </cell>
          <cell r="D174" t="str">
            <v>白虎山</v>
          </cell>
          <cell r="E174" t="str">
            <v>邹大刚</v>
          </cell>
          <cell r="F174" t="str">
            <v>370304196811241012</v>
          </cell>
        </row>
        <row r="174">
          <cell r="H174" t="str">
            <v>37030419******1012</v>
          </cell>
          <cell r="I174" t="str">
            <v>新城镇岗位</v>
          </cell>
        </row>
        <row r="174">
          <cell r="K174">
            <v>2010</v>
          </cell>
          <cell r="L174">
            <v>436.93</v>
          </cell>
          <cell r="M174">
            <v>1573.07</v>
          </cell>
          <cell r="N174">
            <v>19</v>
          </cell>
          <cell r="O174">
            <v>19</v>
          </cell>
          <cell r="P174">
            <v>0</v>
          </cell>
          <cell r="Q174">
            <v>19</v>
          </cell>
          <cell r="R174">
            <v>106</v>
          </cell>
          <cell r="S174">
            <v>0</v>
          </cell>
          <cell r="T174">
            <v>1573.07</v>
          </cell>
        </row>
        <row r="175">
          <cell r="A175">
            <v>172</v>
          </cell>
          <cell r="B175" t="str">
            <v>370304196603136218</v>
          </cell>
          <cell r="C175" t="str">
            <v>城西</v>
          </cell>
          <cell r="D175" t="str">
            <v>白虎山</v>
          </cell>
          <cell r="E175" t="str">
            <v>殷昌平</v>
          </cell>
          <cell r="F175" t="str">
            <v>370304196603136218</v>
          </cell>
        </row>
        <row r="175">
          <cell r="H175" t="str">
            <v>37030419******6218</v>
          </cell>
          <cell r="I175" t="str">
            <v>新城镇岗位</v>
          </cell>
        </row>
        <row r="175">
          <cell r="K175">
            <v>2010</v>
          </cell>
          <cell r="L175">
            <v>436.93</v>
          </cell>
          <cell r="M175">
            <v>1573.07</v>
          </cell>
          <cell r="N175">
            <v>19</v>
          </cell>
          <cell r="O175">
            <v>19</v>
          </cell>
          <cell r="P175">
            <v>0</v>
          </cell>
          <cell r="Q175">
            <v>19</v>
          </cell>
          <cell r="R175">
            <v>106</v>
          </cell>
          <cell r="S175">
            <v>0</v>
          </cell>
          <cell r="T175">
            <v>1573.07</v>
          </cell>
        </row>
        <row r="176">
          <cell r="A176">
            <v>173</v>
          </cell>
          <cell r="B176" t="str">
            <v>370304197105030618</v>
          </cell>
          <cell r="C176" t="str">
            <v>城西</v>
          </cell>
          <cell r="D176" t="str">
            <v>白虎山</v>
          </cell>
          <cell r="E176" t="str">
            <v>宋云亭</v>
          </cell>
          <cell r="F176" t="str">
            <v>370304197105030618</v>
          </cell>
        </row>
        <row r="176">
          <cell r="H176" t="str">
            <v>37030419******0618</v>
          </cell>
          <cell r="I176" t="str">
            <v>新城镇岗位</v>
          </cell>
        </row>
        <row r="176">
          <cell r="K176">
            <v>2010</v>
          </cell>
          <cell r="L176">
            <v>436.93</v>
          </cell>
          <cell r="M176">
            <v>1573.07</v>
          </cell>
          <cell r="N176">
            <v>19</v>
          </cell>
          <cell r="O176">
            <v>19</v>
          </cell>
          <cell r="P176">
            <v>0</v>
          </cell>
          <cell r="Q176">
            <v>19</v>
          </cell>
          <cell r="R176">
            <v>106</v>
          </cell>
          <cell r="S176">
            <v>0</v>
          </cell>
          <cell r="T176">
            <v>1573.07</v>
          </cell>
        </row>
        <row r="177">
          <cell r="A177">
            <v>174</v>
          </cell>
          <cell r="B177" t="str">
            <v>370304197103050615</v>
          </cell>
          <cell r="C177" t="str">
            <v>城西</v>
          </cell>
          <cell r="D177" t="str">
            <v>白虎山</v>
          </cell>
          <cell r="E177" t="str">
            <v>王勇</v>
          </cell>
          <cell r="F177" t="str">
            <v>370304197103050615</v>
          </cell>
        </row>
        <row r="177">
          <cell r="H177" t="str">
            <v>37030419******0615</v>
          </cell>
          <cell r="I177" t="str">
            <v>新城镇岗位</v>
          </cell>
        </row>
        <row r="177">
          <cell r="K177">
            <v>2010</v>
          </cell>
          <cell r="L177">
            <v>436.93</v>
          </cell>
          <cell r="M177">
            <v>1573.07</v>
          </cell>
          <cell r="N177">
            <v>19</v>
          </cell>
          <cell r="O177">
            <v>19</v>
          </cell>
          <cell r="P177">
            <v>0</v>
          </cell>
          <cell r="Q177">
            <v>19</v>
          </cell>
          <cell r="R177">
            <v>106</v>
          </cell>
          <cell r="S177">
            <v>0</v>
          </cell>
          <cell r="T177">
            <v>1573.07</v>
          </cell>
        </row>
        <row r="178">
          <cell r="A178">
            <v>175</v>
          </cell>
          <cell r="B178" t="str">
            <v>370304197601226820</v>
          </cell>
          <cell r="C178" t="str">
            <v>城西</v>
          </cell>
          <cell r="D178" t="str">
            <v>白虎山</v>
          </cell>
          <cell r="E178" t="str">
            <v>李凤云</v>
          </cell>
          <cell r="F178" t="str">
            <v>370304197601226820</v>
          </cell>
        </row>
        <row r="178">
          <cell r="H178" t="str">
            <v>37030419******6820</v>
          </cell>
          <cell r="I178" t="str">
            <v>新城镇岗位</v>
          </cell>
        </row>
        <row r="178">
          <cell r="K178">
            <v>2010</v>
          </cell>
          <cell r="L178">
            <v>436.93</v>
          </cell>
          <cell r="M178">
            <v>1573.07</v>
          </cell>
          <cell r="N178">
            <v>19</v>
          </cell>
          <cell r="O178">
            <v>19</v>
          </cell>
          <cell r="P178">
            <v>0</v>
          </cell>
          <cell r="Q178">
            <v>19</v>
          </cell>
          <cell r="R178">
            <v>106</v>
          </cell>
          <cell r="S178">
            <v>0</v>
          </cell>
          <cell r="T178">
            <v>1573.07</v>
          </cell>
        </row>
        <row r="179">
          <cell r="A179">
            <v>176</v>
          </cell>
          <cell r="B179" t="str">
            <v>370303198201144525</v>
          </cell>
          <cell r="C179" t="str">
            <v>城西</v>
          </cell>
          <cell r="D179" t="str">
            <v>白虎山</v>
          </cell>
          <cell r="E179" t="str">
            <v>慎德香</v>
          </cell>
          <cell r="F179" t="str">
            <v>370303198201144525</v>
          </cell>
        </row>
        <row r="179">
          <cell r="H179" t="str">
            <v>37030319******4525</v>
          </cell>
          <cell r="I179" t="str">
            <v>新城镇岗位</v>
          </cell>
        </row>
        <row r="179">
          <cell r="K179">
            <v>2010</v>
          </cell>
          <cell r="L179">
            <v>436.93</v>
          </cell>
          <cell r="M179">
            <v>1573.07</v>
          </cell>
          <cell r="N179">
            <v>19</v>
          </cell>
          <cell r="O179">
            <v>19</v>
          </cell>
          <cell r="P179">
            <v>0</v>
          </cell>
          <cell r="Q179">
            <v>19</v>
          </cell>
          <cell r="R179">
            <v>106</v>
          </cell>
          <cell r="S179">
            <v>0</v>
          </cell>
          <cell r="T179">
            <v>1573.07</v>
          </cell>
        </row>
        <row r="180">
          <cell r="A180">
            <v>177</v>
          </cell>
          <cell r="B180" t="str">
            <v>370304197910150022</v>
          </cell>
          <cell r="C180" t="str">
            <v>城西</v>
          </cell>
          <cell r="D180" t="str">
            <v>白虎山</v>
          </cell>
          <cell r="E180" t="str">
            <v>卢凤</v>
          </cell>
          <cell r="F180" t="str">
            <v>370304197910150022</v>
          </cell>
        </row>
        <row r="180">
          <cell r="H180" t="str">
            <v>37030419******0022</v>
          </cell>
          <cell r="I180" t="str">
            <v>新城镇岗位</v>
          </cell>
        </row>
        <row r="180">
          <cell r="K180">
            <v>2010</v>
          </cell>
          <cell r="L180">
            <v>436.93</v>
          </cell>
          <cell r="M180">
            <v>1573.07</v>
          </cell>
          <cell r="N180">
            <v>19</v>
          </cell>
          <cell r="O180">
            <v>10</v>
          </cell>
          <cell r="P180">
            <v>9</v>
          </cell>
          <cell r="Q180" t="str">
            <v>10天出勤+9天病假</v>
          </cell>
          <cell r="R180">
            <v>106</v>
          </cell>
          <cell r="S180">
            <v>190.8</v>
          </cell>
          <cell r="T180">
            <v>1382.27</v>
          </cell>
        </row>
        <row r="181">
          <cell r="A181">
            <v>178</v>
          </cell>
          <cell r="B181" t="str">
            <v>370304196911280617</v>
          </cell>
          <cell r="C181" t="str">
            <v>城西</v>
          </cell>
          <cell r="D181" t="str">
            <v>白虎山</v>
          </cell>
          <cell r="E181" t="str">
            <v>王宁</v>
          </cell>
          <cell r="F181" t="str">
            <v>370304196911280617</v>
          </cell>
        </row>
        <row r="181">
          <cell r="H181" t="str">
            <v>37030419******0617</v>
          </cell>
          <cell r="I181" t="str">
            <v>新城镇岗位</v>
          </cell>
        </row>
        <row r="181">
          <cell r="K181">
            <v>2010</v>
          </cell>
          <cell r="L181">
            <v>436.93</v>
          </cell>
          <cell r="M181">
            <v>1573.07</v>
          </cell>
          <cell r="N181">
            <v>19</v>
          </cell>
          <cell r="O181">
            <v>19</v>
          </cell>
          <cell r="P181">
            <v>0</v>
          </cell>
          <cell r="Q181">
            <v>19</v>
          </cell>
          <cell r="R181">
            <v>106</v>
          </cell>
          <cell r="S181">
            <v>0</v>
          </cell>
          <cell r="T181">
            <v>1573.07</v>
          </cell>
        </row>
        <row r="182">
          <cell r="A182">
            <v>179</v>
          </cell>
          <cell r="B182" t="str">
            <v>370304197612262720</v>
          </cell>
          <cell r="C182" t="str">
            <v>城西</v>
          </cell>
          <cell r="D182" t="str">
            <v>白虎山</v>
          </cell>
          <cell r="E182" t="str">
            <v>孙冰</v>
          </cell>
          <cell r="F182" t="str">
            <v>370304197612262720</v>
          </cell>
        </row>
        <row r="182">
          <cell r="H182" t="str">
            <v>37030419******2720</v>
          </cell>
          <cell r="I182" t="str">
            <v>新城镇岗位</v>
          </cell>
        </row>
        <row r="182">
          <cell r="K182">
            <v>2010</v>
          </cell>
          <cell r="L182">
            <v>436.93</v>
          </cell>
          <cell r="M182">
            <v>1573.07</v>
          </cell>
          <cell r="N182">
            <v>19</v>
          </cell>
          <cell r="O182">
            <v>19</v>
          </cell>
          <cell r="P182">
            <v>0</v>
          </cell>
          <cell r="Q182">
            <v>19</v>
          </cell>
          <cell r="R182">
            <v>106</v>
          </cell>
          <cell r="S182">
            <v>0</v>
          </cell>
          <cell r="T182">
            <v>1573.07</v>
          </cell>
        </row>
        <row r="183">
          <cell r="A183">
            <v>180</v>
          </cell>
          <cell r="B183" t="str">
            <v>370304197005280011</v>
          </cell>
          <cell r="C183" t="str">
            <v>城西</v>
          </cell>
          <cell r="D183" t="str">
            <v>白虎山</v>
          </cell>
          <cell r="E183" t="str">
            <v>李欣</v>
          </cell>
          <cell r="F183" t="str">
            <v>370304197005280011</v>
          </cell>
        </row>
        <row r="183">
          <cell r="H183" t="str">
            <v>37030419******0011</v>
          </cell>
          <cell r="I183" t="str">
            <v>新城镇岗位</v>
          </cell>
        </row>
        <row r="183">
          <cell r="K183">
            <v>2010</v>
          </cell>
          <cell r="L183">
            <v>436.93</v>
          </cell>
          <cell r="M183">
            <v>1573.07</v>
          </cell>
          <cell r="N183">
            <v>19</v>
          </cell>
          <cell r="O183">
            <v>19</v>
          </cell>
          <cell r="P183">
            <v>0</v>
          </cell>
          <cell r="Q183">
            <v>19</v>
          </cell>
          <cell r="R183">
            <v>106</v>
          </cell>
          <cell r="S183">
            <v>0</v>
          </cell>
          <cell r="T183">
            <v>1573.07</v>
          </cell>
        </row>
        <row r="184">
          <cell r="A184">
            <v>181</v>
          </cell>
          <cell r="B184" t="str">
            <v>37030419730220033X</v>
          </cell>
          <cell r="C184" t="str">
            <v>城西</v>
          </cell>
          <cell r="D184" t="str">
            <v>税务街</v>
          </cell>
          <cell r="E184" t="str">
            <v>徐山</v>
          </cell>
          <cell r="F184" t="str">
            <v>37030419730220033X</v>
          </cell>
        </row>
        <row r="184">
          <cell r="H184" t="str">
            <v>37030419******033X</v>
          </cell>
          <cell r="I184" t="str">
            <v>新城镇岗位</v>
          </cell>
        </row>
        <row r="184">
          <cell r="K184">
            <v>2010</v>
          </cell>
          <cell r="L184">
            <v>436.93</v>
          </cell>
          <cell r="M184">
            <v>1573.07</v>
          </cell>
          <cell r="N184">
            <v>19</v>
          </cell>
          <cell r="O184">
            <v>19</v>
          </cell>
          <cell r="P184">
            <v>0</v>
          </cell>
          <cell r="Q184">
            <v>19</v>
          </cell>
          <cell r="R184">
            <v>106</v>
          </cell>
          <cell r="S184">
            <v>0</v>
          </cell>
          <cell r="T184">
            <v>1573.07</v>
          </cell>
        </row>
        <row r="185">
          <cell r="A185">
            <v>182</v>
          </cell>
          <cell r="B185" t="str">
            <v>37030419711024061X</v>
          </cell>
          <cell r="C185" t="str">
            <v>城西</v>
          </cell>
          <cell r="D185" t="str">
            <v>税务街</v>
          </cell>
          <cell r="E185" t="str">
            <v>朱洪青</v>
          </cell>
          <cell r="F185" t="str">
            <v>37030419711024061X</v>
          </cell>
        </row>
        <row r="185">
          <cell r="H185" t="str">
            <v>37030419******061X</v>
          </cell>
          <cell r="I185" t="str">
            <v>新城镇岗位</v>
          </cell>
        </row>
        <row r="185">
          <cell r="K185">
            <v>2010</v>
          </cell>
          <cell r="L185">
            <v>436.93</v>
          </cell>
          <cell r="M185">
            <v>1573.07</v>
          </cell>
          <cell r="N185">
            <v>19</v>
          </cell>
          <cell r="O185">
            <v>19</v>
          </cell>
          <cell r="P185">
            <v>0</v>
          </cell>
          <cell r="Q185">
            <v>19</v>
          </cell>
          <cell r="R185">
            <v>106</v>
          </cell>
          <cell r="S185">
            <v>0</v>
          </cell>
          <cell r="T185">
            <v>1573.07</v>
          </cell>
        </row>
        <row r="186">
          <cell r="A186">
            <v>183</v>
          </cell>
          <cell r="B186" t="str">
            <v>370304196506081315</v>
          </cell>
          <cell r="C186" t="str">
            <v>城西</v>
          </cell>
          <cell r="D186" t="str">
            <v>税务街</v>
          </cell>
          <cell r="E186" t="str">
            <v>聂军</v>
          </cell>
          <cell r="F186" t="str">
            <v>370304196506081315</v>
          </cell>
        </row>
        <row r="186">
          <cell r="H186" t="str">
            <v>37030419******1315</v>
          </cell>
          <cell r="I186" t="str">
            <v>新城镇岗位</v>
          </cell>
        </row>
        <row r="186">
          <cell r="K186">
            <v>2010</v>
          </cell>
          <cell r="L186">
            <v>436.93</v>
          </cell>
          <cell r="M186">
            <v>1573.07</v>
          </cell>
          <cell r="N186">
            <v>19</v>
          </cell>
          <cell r="O186">
            <v>19</v>
          </cell>
          <cell r="P186">
            <v>0</v>
          </cell>
          <cell r="Q186">
            <v>19</v>
          </cell>
          <cell r="R186">
            <v>106</v>
          </cell>
          <cell r="S186">
            <v>0</v>
          </cell>
          <cell r="T186">
            <v>1573.07</v>
          </cell>
        </row>
        <row r="187">
          <cell r="A187">
            <v>184</v>
          </cell>
          <cell r="B187" t="str">
            <v>370304197411293520</v>
          </cell>
          <cell r="C187" t="str">
            <v>城西</v>
          </cell>
          <cell r="D187" t="str">
            <v>税务街</v>
          </cell>
          <cell r="E187" t="str">
            <v>徐杰</v>
          </cell>
          <cell r="F187" t="str">
            <v>370304197411293520</v>
          </cell>
        </row>
        <row r="187">
          <cell r="H187" t="str">
            <v>37030419******3520</v>
          </cell>
          <cell r="I187" t="str">
            <v>新城镇岗位</v>
          </cell>
        </row>
        <row r="187">
          <cell r="K187">
            <v>2010</v>
          </cell>
          <cell r="L187">
            <v>436.93</v>
          </cell>
          <cell r="M187">
            <v>1573.07</v>
          </cell>
          <cell r="N187">
            <v>19</v>
          </cell>
          <cell r="O187">
            <v>19</v>
          </cell>
          <cell r="P187">
            <v>0</v>
          </cell>
          <cell r="Q187">
            <v>19</v>
          </cell>
          <cell r="R187">
            <v>106</v>
          </cell>
          <cell r="S187">
            <v>0</v>
          </cell>
          <cell r="T187">
            <v>1573.07</v>
          </cell>
        </row>
        <row r="188">
          <cell r="A188">
            <v>185</v>
          </cell>
          <cell r="B188" t="str">
            <v>370304196609293513</v>
          </cell>
          <cell r="C188" t="str">
            <v>城西</v>
          </cell>
          <cell r="D188" t="str">
            <v>税务街</v>
          </cell>
          <cell r="E188" t="str">
            <v>冯作良</v>
          </cell>
          <cell r="F188" t="str">
            <v>370304196609293513</v>
          </cell>
        </row>
        <row r="188">
          <cell r="H188" t="str">
            <v>37030419******3513</v>
          </cell>
          <cell r="I188" t="str">
            <v>新城镇岗位</v>
          </cell>
        </row>
        <row r="188">
          <cell r="K188">
            <v>2010</v>
          </cell>
          <cell r="L188">
            <v>436.93</v>
          </cell>
          <cell r="M188">
            <v>1573.07</v>
          </cell>
          <cell r="N188">
            <v>19</v>
          </cell>
          <cell r="O188">
            <v>19</v>
          </cell>
          <cell r="P188">
            <v>0</v>
          </cell>
          <cell r="Q188">
            <v>19</v>
          </cell>
          <cell r="R188">
            <v>106</v>
          </cell>
          <cell r="S188">
            <v>0</v>
          </cell>
          <cell r="T188">
            <v>1573.07</v>
          </cell>
        </row>
        <row r="189">
          <cell r="A189">
            <v>186</v>
          </cell>
          <cell r="B189" t="str">
            <v>370304196906241015</v>
          </cell>
          <cell r="C189" t="str">
            <v>城西</v>
          </cell>
          <cell r="D189" t="str">
            <v>李家窑</v>
          </cell>
          <cell r="E189" t="str">
            <v>王登其</v>
          </cell>
          <cell r="F189" t="str">
            <v>370304196906241015</v>
          </cell>
        </row>
        <row r="189">
          <cell r="H189" t="str">
            <v>37030419******1015</v>
          </cell>
          <cell r="I189" t="str">
            <v>新城镇岗位</v>
          </cell>
        </row>
        <row r="189">
          <cell r="K189">
            <v>2010</v>
          </cell>
          <cell r="L189">
            <v>436.93</v>
          </cell>
          <cell r="M189">
            <v>1573.07</v>
          </cell>
          <cell r="N189">
            <v>19</v>
          </cell>
          <cell r="O189">
            <v>19</v>
          </cell>
          <cell r="P189">
            <v>0</v>
          </cell>
          <cell r="Q189">
            <v>19</v>
          </cell>
          <cell r="R189">
            <v>106</v>
          </cell>
          <cell r="S189">
            <v>0</v>
          </cell>
          <cell r="T189">
            <v>1573.07</v>
          </cell>
        </row>
        <row r="190">
          <cell r="A190">
            <v>187</v>
          </cell>
          <cell r="B190" t="str">
            <v>370304198302051025</v>
          </cell>
          <cell r="C190" t="str">
            <v>城西</v>
          </cell>
          <cell r="D190" t="str">
            <v>李家窑</v>
          </cell>
          <cell r="E190" t="str">
            <v>徐娣</v>
          </cell>
          <cell r="F190" t="str">
            <v>370304198302051025</v>
          </cell>
        </row>
        <row r="190">
          <cell r="H190" t="str">
            <v>37030419******1025</v>
          </cell>
          <cell r="I190" t="str">
            <v>新城镇岗位</v>
          </cell>
        </row>
        <row r="190">
          <cell r="K190">
            <v>2010</v>
          </cell>
          <cell r="L190">
            <v>436.93</v>
          </cell>
          <cell r="M190">
            <v>1573.07</v>
          </cell>
          <cell r="N190">
            <v>19</v>
          </cell>
          <cell r="O190">
            <v>19</v>
          </cell>
          <cell r="P190">
            <v>0</v>
          </cell>
          <cell r="Q190">
            <v>19</v>
          </cell>
          <cell r="R190">
            <v>106</v>
          </cell>
          <cell r="S190">
            <v>0</v>
          </cell>
          <cell r="T190">
            <v>1573.07</v>
          </cell>
        </row>
        <row r="191">
          <cell r="A191">
            <v>188</v>
          </cell>
          <cell r="B191" t="str">
            <v>370304196804151035</v>
          </cell>
          <cell r="C191" t="str">
            <v>城西</v>
          </cell>
          <cell r="D191" t="str">
            <v>李家窑</v>
          </cell>
          <cell r="E191" t="str">
            <v>罗光华</v>
          </cell>
          <cell r="F191" t="str">
            <v>370304196804151035</v>
          </cell>
        </row>
        <row r="191">
          <cell r="H191" t="str">
            <v>37030419******1035</v>
          </cell>
          <cell r="I191" t="str">
            <v>新城镇岗位</v>
          </cell>
        </row>
        <row r="191">
          <cell r="K191">
            <v>2010</v>
          </cell>
          <cell r="L191">
            <v>436.93</v>
          </cell>
          <cell r="M191">
            <v>1573.07</v>
          </cell>
          <cell r="N191">
            <v>19</v>
          </cell>
          <cell r="O191">
            <v>19</v>
          </cell>
          <cell r="P191">
            <v>0</v>
          </cell>
          <cell r="Q191">
            <v>19</v>
          </cell>
          <cell r="R191">
            <v>106</v>
          </cell>
          <cell r="S191">
            <v>0</v>
          </cell>
          <cell r="T191">
            <v>1573.07</v>
          </cell>
        </row>
        <row r="192">
          <cell r="A192">
            <v>189</v>
          </cell>
          <cell r="B192" t="str">
            <v>370304197210260319</v>
          </cell>
          <cell r="C192" t="str">
            <v>城西</v>
          </cell>
          <cell r="D192" t="str">
            <v>李家窑</v>
          </cell>
          <cell r="E192" t="str">
            <v>王键</v>
          </cell>
          <cell r="F192" t="str">
            <v>370304197210260319</v>
          </cell>
        </row>
        <row r="192">
          <cell r="H192" t="str">
            <v>37030419******0319</v>
          </cell>
          <cell r="I192" t="str">
            <v>新城镇岗位</v>
          </cell>
        </row>
        <row r="192">
          <cell r="K192">
            <v>2010</v>
          </cell>
          <cell r="L192">
            <v>436.93</v>
          </cell>
          <cell r="M192">
            <v>1573.07</v>
          </cell>
          <cell r="N192">
            <v>19</v>
          </cell>
          <cell r="O192">
            <v>19</v>
          </cell>
          <cell r="P192">
            <v>0</v>
          </cell>
          <cell r="Q192">
            <v>19</v>
          </cell>
          <cell r="R192">
            <v>106</v>
          </cell>
          <cell r="S192">
            <v>0</v>
          </cell>
          <cell r="T192">
            <v>1573.07</v>
          </cell>
        </row>
        <row r="193">
          <cell r="A193">
            <v>190</v>
          </cell>
          <cell r="B193" t="str">
            <v>370304197805071023</v>
          </cell>
          <cell r="C193" t="str">
            <v>城西</v>
          </cell>
          <cell r="D193" t="str">
            <v>李家窑</v>
          </cell>
          <cell r="E193" t="str">
            <v>康满</v>
          </cell>
          <cell r="F193" t="str">
            <v>370304197805071023</v>
          </cell>
        </row>
        <row r="193">
          <cell r="H193" t="str">
            <v>37030419******1023</v>
          </cell>
          <cell r="I193" t="str">
            <v>新城镇岗位</v>
          </cell>
        </row>
        <row r="193">
          <cell r="K193">
            <v>2010</v>
          </cell>
          <cell r="L193">
            <v>436.93</v>
          </cell>
          <cell r="M193">
            <v>1573.07</v>
          </cell>
          <cell r="N193">
            <v>19</v>
          </cell>
          <cell r="O193">
            <v>19</v>
          </cell>
          <cell r="P193">
            <v>0</v>
          </cell>
          <cell r="Q193">
            <v>19</v>
          </cell>
          <cell r="R193">
            <v>106</v>
          </cell>
          <cell r="S193">
            <v>0</v>
          </cell>
          <cell r="T193">
            <v>1573.07</v>
          </cell>
        </row>
        <row r="194">
          <cell r="A194">
            <v>191</v>
          </cell>
          <cell r="B194" t="str">
            <v>370304197805301028</v>
          </cell>
          <cell r="C194" t="str">
            <v>城西</v>
          </cell>
          <cell r="D194" t="str">
            <v>李家窑</v>
          </cell>
          <cell r="E194" t="str">
            <v>刘红</v>
          </cell>
          <cell r="F194" t="str">
            <v>370304197805301028</v>
          </cell>
        </row>
        <row r="194">
          <cell r="H194" t="str">
            <v>37030419******1028</v>
          </cell>
          <cell r="I194" t="str">
            <v>新城镇岗位</v>
          </cell>
        </row>
        <row r="194">
          <cell r="K194">
            <v>2010</v>
          </cell>
          <cell r="L194">
            <v>436.93</v>
          </cell>
          <cell r="M194">
            <v>1573.07</v>
          </cell>
          <cell r="N194">
            <v>19</v>
          </cell>
          <cell r="O194">
            <v>19</v>
          </cell>
          <cell r="P194">
            <v>0</v>
          </cell>
          <cell r="Q194">
            <v>19</v>
          </cell>
          <cell r="R194">
            <v>106</v>
          </cell>
          <cell r="S194">
            <v>0</v>
          </cell>
          <cell r="T194">
            <v>1573.07</v>
          </cell>
        </row>
        <row r="195">
          <cell r="A195">
            <v>192</v>
          </cell>
          <cell r="B195" t="str">
            <v>370304196808280651</v>
          </cell>
          <cell r="C195" t="str">
            <v>城西</v>
          </cell>
          <cell r="D195" t="str">
            <v>新坦</v>
          </cell>
          <cell r="E195" t="str">
            <v>吴福明</v>
          </cell>
          <cell r="F195" t="str">
            <v>370304196808280651</v>
          </cell>
        </row>
        <row r="195">
          <cell r="H195" t="str">
            <v>37030419******0651</v>
          </cell>
          <cell r="I195" t="str">
            <v>新城镇岗位</v>
          </cell>
        </row>
        <row r="195">
          <cell r="K195">
            <v>2010</v>
          </cell>
          <cell r="L195">
            <v>436.93</v>
          </cell>
          <cell r="M195">
            <v>1573.07</v>
          </cell>
          <cell r="N195">
            <v>19</v>
          </cell>
          <cell r="O195">
            <v>19</v>
          </cell>
          <cell r="P195">
            <v>0</v>
          </cell>
          <cell r="Q195">
            <v>19</v>
          </cell>
          <cell r="R195">
            <v>106</v>
          </cell>
          <cell r="S195">
            <v>0</v>
          </cell>
          <cell r="T195">
            <v>1573.07</v>
          </cell>
        </row>
        <row r="196">
          <cell r="A196">
            <v>193</v>
          </cell>
          <cell r="B196" t="str">
            <v>370304197009021033</v>
          </cell>
          <cell r="C196" t="str">
            <v>城西</v>
          </cell>
          <cell r="D196" t="str">
            <v>新坦</v>
          </cell>
          <cell r="E196" t="str">
            <v>崔克亮</v>
          </cell>
          <cell r="F196" t="str">
            <v>370304197009021033</v>
          </cell>
        </row>
        <row r="196">
          <cell r="H196" t="str">
            <v>37030419******1033</v>
          </cell>
          <cell r="I196" t="str">
            <v>新城镇岗位</v>
          </cell>
        </row>
        <row r="196">
          <cell r="K196">
            <v>2010</v>
          </cell>
          <cell r="L196">
            <v>436.93</v>
          </cell>
          <cell r="M196">
            <v>1573.07</v>
          </cell>
          <cell r="N196">
            <v>19</v>
          </cell>
          <cell r="O196">
            <v>19</v>
          </cell>
          <cell r="P196">
            <v>0</v>
          </cell>
          <cell r="Q196">
            <v>19</v>
          </cell>
          <cell r="R196">
            <v>106</v>
          </cell>
          <cell r="S196">
            <v>0</v>
          </cell>
          <cell r="T196">
            <v>1573.07</v>
          </cell>
        </row>
        <row r="197">
          <cell r="A197">
            <v>194</v>
          </cell>
          <cell r="B197" t="str">
            <v>370304196702281015</v>
          </cell>
          <cell r="C197" t="str">
            <v>城西</v>
          </cell>
          <cell r="D197" t="str">
            <v>新坦</v>
          </cell>
          <cell r="E197" t="str">
            <v>王桂宾</v>
          </cell>
          <cell r="F197" t="str">
            <v>370304196702281015</v>
          </cell>
        </row>
        <row r="197">
          <cell r="H197" t="str">
            <v>37030419******1015</v>
          </cell>
          <cell r="I197" t="str">
            <v>新城镇岗位</v>
          </cell>
        </row>
        <row r="197">
          <cell r="K197">
            <v>2010</v>
          </cell>
          <cell r="L197">
            <v>436.93</v>
          </cell>
          <cell r="M197">
            <v>1573.07</v>
          </cell>
          <cell r="N197">
            <v>19</v>
          </cell>
          <cell r="O197">
            <v>19</v>
          </cell>
          <cell r="P197">
            <v>0</v>
          </cell>
          <cell r="Q197">
            <v>19</v>
          </cell>
          <cell r="R197">
            <v>106</v>
          </cell>
          <cell r="S197">
            <v>0</v>
          </cell>
          <cell r="T197">
            <v>1573.07</v>
          </cell>
        </row>
        <row r="198">
          <cell r="A198">
            <v>195</v>
          </cell>
          <cell r="B198" t="str">
            <v>370304198307084723</v>
          </cell>
          <cell r="C198" t="str">
            <v>城西</v>
          </cell>
          <cell r="D198" t="str">
            <v>新坦</v>
          </cell>
          <cell r="E198" t="str">
            <v>于文娟</v>
          </cell>
          <cell r="F198" t="str">
            <v>370304198307084723</v>
          </cell>
        </row>
        <row r="198">
          <cell r="H198" t="str">
            <v>37030419******4723</v>
          </cell>
          <cell r="I198" t="str">
            <v>新城镇岗位</v>
          </cell>
        </row>
        <row r="198">
          <cell r="K198">
            <v>2010</v>
          </cell>
          <cell r="L198">
            <v>436.93</v>
          </cell>
          <cell r="M198">
            <v>1573.07</v>
          </cell>
          <cell r="N198">
            <v>19</v>
          </cell>
          <cell r="O198">
            <v>19</v>
          </cell>
          <cell r="P198">
            <v>0</v>
          </cell>
          <cell r="Q198">
            <v>19</v>
          </cell>
          <cell r="R198">
            <v>106</v>
          </cell>
          <cell r="S198">
            <v>0</v>
          </cell>
          <cell r="T198">
            <v>1573.07</v>
          </cell>
        </row>
        <row r="199">
          <cell r="A199">
            <v>196</v>
          </cell>
          <cell r="B199" t="str">
            <v>370304197906210328</v>
          </cell>
          <cell r="C199" t="str">
            <v>城西</v>
          </cell>
          <cell r="D199" t="str">
            <v>新坦</v>
          </cell>
          <cell r="E199" t="str">
            <v>孙茜</v>
          </cell>
          <cell r="F199" t="str">
            <v>370304197906210328</v>
          </cell>
        </row>
        <row r="199">
          <cell r="H199" t="str">
            <v>37030419******0328</v>
          </cell>
          <cell r="I199" t="str">
            <v>新城镇岗位</v>
          </cell>
        </row>
        <row r="199">
          <cell r="K199">
            <v>2010</v>
          </cell>
          <cell r="L199">
            <v>436.93</v>
          </cell>
          <cell r="M199">
            <v>1573.07</v>
          </cell>
          <cell r="N199">
            <v>19</v>
          </cell>
          <cell r="O199">
            <v>19</v>
          </cell>
          <cell r="P199">
            <v>0</v>
          </cell>
          <cell r="Q199">
            <v>19</v>
          </cell>
          <cell r="R199">
            <v>106</v>
          </cell>
          <cell r="S199">
            <v>0</v>
          </cell>
          <cell r="T199">
            <v>1573.07</v>
          </cell>
        </row>
        <row r="200">
          <cell r="A200">
            <v>197</v>
          </cell>
          <cell r="B200" t="str">
            <v>370304197204210614</v>
          </cell>
          <cell r="C200" t="str">
            <v>城西</v>
          </cell>
          <cell r="D200" t="str">
            <v>新坦</v>
          </cell>
          <cell r="E200" t="str">
            <v>冯乃钢</v>
          </cell>
          <cell r="F200" t="str">
            <v>370304197204210614</v>
          </cell>
        </row>
        <row r="200">
          <cell r="H200" t="str">
            <v>37030419******0614</v>
          </cell>
          <cell r="I200" t="str">
            <v>新城镇岗位</v>
          </cell>
        </row>
        <row r="200">
          <cell r="K200">
            <v>2010</v>
          </cell>
          <cell r="L200">
            <v>436.93</v>
          </cell>
          <cell r="M200">
            <v>1573.07</v>
          </cell>
          <cell r="N200">
            <v>19</v>
          </cell>
          <cell r="O200">
            <v>19</v>
          </cell>
          <cell r="P200">
            <v>0</v>
          </cell>
          <cell r="Q200">
            <v>19</v>
          </cell>
          <cell r="R200">
            <v>106</v>
          </cell>
          <cell r="S200">
            <v>0</v>
          </cell>
          <cell r="T200">
            <v>1573.07</v>
          </cell>
        </row>
        <row r="201">
          <cell r="A201">
            <v>198</v>
          </cell>
          <cell r="B201" t="str">
            <v>37030419750115062X</v>
          </cell>
          <cell r="C201" t="str">
            <v>城西</v>
          </cell>
          <cell r="D201" t="str">
            <v>新坦</v>
          </cell>
          <cell r="E201" t="str">
            <v>张莹</v>
          </cell>
          <cell r="F201" t="str">
            <v>37030419750115062X</v>
          </cell>
        </row>
        <row r="201">
          <cell r="H201" t="str">
            <v>37030419******062X</v>
          </cell>
          <cell r="I201" t="str">
            <v>新城镇岗位</v>
          </cell>
        </row>
        <row r="201">
          <cell r="K201">
            <v>2010</v>
          </cell>
          <cell r="L201">
            <v>436.93</v>
          </cell>
          <cell r="M201">
            <v>1573.07</v>
          </cell>
          <cell r="N201">
            <v>19</v>
          </cell>
          <cell r="O201">
            <v>19</v>
          </cell>
          <cell r="P201">
            <v>0</v>
          </cell>
          <cell r="Q201">
            <v>19</v>
          </cell>
          <cell r="R201">
            <v>106</v>
          </cell>
          <cell r="S201">
            <v>0</v>
          </cell>
          <cell r="T201">
            <v>1573.07</v>
          </cell>
        </row>
        <row r="202">
          <cell r="A202">
            <v>199</v>
          </cell>
          <cell r="B202" t="str">
            <v>370304198108194428</v>
          </cell>
          <cell r="C202" t="str">
            <v>城西</v>
          </cell>
          <cell r="D202" t="str">
            <v>新坦</v>
          </cell>
          <cell r="E202" t="str">
            <v>王芳</v>
          </cell>
          <cell r="F202" t="str">
            <v>370304198108194428</v>
          </cell>
        </row>
        <row r="202">
          <cell r="H202" t="str">
            <v>37030419******4428</v>
          </cell>
          <cell r="I202" t="str">
            <v>新城镇岗位</v>
          </cell>
        </row>
        <row r="202">
          <cell r="K202">
            <v>2010</v>
          </cell>
          <cell r="L202">
            <v>436.93</v>
          </cell>
          <cell r="M202">
            <v>1573.07</v>
          </cell>
          <cell r="N202">
            <v>19</v>
          </cell>
          <cell r="O202">
            <v>19</v>
          </cell>
          <cell r="P202">
            <v>0</v>
          </cell>
          <cell r="Q202">
            <v>19</v>
          </cell>
          <cell r="R202">
            <v>106</v>
          </cell>
          <cell r="S202">
            <v>0</v>
          </cell>
          <cell r="T202">
            <v>1573.07</v>
          </cell>
        </row>
        <row r="203">
          <cell r="A203">
            <v>200</v>
          </cell>
          <cell r="B203" t="str">
            <v>370304196807311014</v>
          </cell>
          <cell r="C203" t="str">
            <v>城西</v>
          </cell>
          <cell r="D203" t="str">
            <v>新坦</v>
          </cell>
          <cell r="E203" t="str">
            <v>陈雷</v>
          </cell>
          <cell r="F203" t="str">
            <v>370304196807311014</v>
          </cell>
        </row>
        <row r="203">
          <cell r="H203" t="str">
            <v>37030419******1014</v>
          </cell>
          <cell r="I203" t="str">
            <v>新城镇岗位</v>
          </cell>
        </row>
        <row r="203">
          <cell r="K203">
            <v>2010</v>
          </cell>
          <cell r="L203">
            <v>436.93</v>
          </cell>
          <cell r="M203">
            <v>1573.07</v>
          </cell>
          <cell r="N203">
            <v>19</v>
          </cell>
          <cell r="O203">
            <v>19</v>
          </cell>
          <cell r="P203">
            <v>0</v>
          </cell>
          <cell r="Q203">
            <v>19</v>
          </cell>
          <cell r="R203">
            <v>106</v>
          </cell>
          <cell r="S203">
            <v>0</v>
          </cell>
          <cell r="T203">
            <v>1573.07</v>
          </cell>
        </row>
        <row r="204">
          <cell r="A204">
            <v>201</v>
          </cell>
          <cell r="B204" t="str">
            <v>370304196706012752</v>
          </cell>
          <cell r="C204" t="str">
            <v>城西</v>
          </cell>
          <cell r="D204" t="str">
            <v>四十亩地</v>
          </cell>
          <cell r="E204" t="str">
            <v>李奉群</v>
          </cell>
          <cell r="F204" t="str">
            <v>370304196706012752</v>
          </cell>
        </row>
        <row r="204">
          <cell r="H204" t="str">
            <v>37030419******2752</v>
          </cell>
          <cell r="I204" t="str">
            <v>新城镇岗位</v>
          </cell>
        </row>
        <row r="204">
          <cell r="K204">
            <v>2010</v>
          </cell>
          <cell r="L204">
            <v>436.93</v>
          </cell>
          <cell r="M204">
            <v>1573.07</v>
          </cell>
          <cell r="N204">
            <v>19</v>
          </cell>
          <cell r="O204">
            <v>19</v>
          </cell>
          <cell r="P204">
            <v>0</v>
          </cell>
          <cell r="Q204">
            <v>19</v>
          </cell>
          <cell r="R204">
            <v>106</v>
          </cell>
          <cell r="S204">
            <v>0</v>
          </cell>
          <cell r="T204">
            <v>1573.07</v>
          </cell>
        </row>
        <row r="205">
          <cell r="A205">
            <v>202</v>
          </cell>
          <cell r="B205" t="str">
            <v>37030419700525063x</v>
          </cell>
          <cell r="C205" t="str">
            <v>城西</v>
          </cell>
          <cell r="D205" t="str">
            <v>四十亩地</v>
          </cell>
          <cell r="E205" t="str">
            <v>王承永</v>
          </cell>
          <cell r="F205" t="str">
            <v>37030419700525063x</v>
          </cell>
        </row>
        <row r="205">
          <cell r="H205" t="str">
            <v>37030419******063x</v>
          </cell>
          <cell r="I205" t="str">
            <v>新城镇岗位</v>
          </cell>
        </row>
        <row r="205">
          <cell r="K205">
            <v>2010</v>
          </cell>
          <cell r="L205">
            <v>436.93</v>
          </cell>
          <cell r="M205">
            <v>1573.07</v>
          </cell>
          <cell r="N205">
            <v>19</v>
          </cell>
          <cell r="O205">
            <v>19</v>
          </cell>
          <cell r="P205">
            <v>0</v>
          </cell>
          <cell r="Q205">
            <v>19</v>
          </cell>
          <cell r="R205">
            <v>106</v>
          </cell>
          <cell r="S205">
            <v>0</v>
          </cell>
          <cell r="T205">
            <v>1573.07</v>
          </cell>
        </row>
        <row r="206">
          <cell r="A206">
            <v>203</v>
          </cell>
          <cell r="B206" t="str">
            <v>370304196702280653</v>
          </cell>
          <cell r="C206" t="str">
            <v>城西</v>
          </cell>
          <cell r="D206" t="str">
            <v>四十亩地</v>
          </cell>
          <cell r="E206" t="str">
            <v>王京文</v>
          </cell>
          <cell r="F206" t="str">
            <v>370304196702280653</v>
          </cell>
        </row>
        <row r="206">
          <cell r="H206" t="str">
            <v>37030419******0653</v>
          </cell>
          <cell r="I206" t="str">
            <v>新城镇岗位</v>
          </cell>
        </row>
        <row r="206">
          <cell r="K206">
            <v>2010</v>
          </cell>
          <cell r="L206">
            <v>436.93</v>
          </cell>
          <cell r="M206">
            <v>1573.07</v>
          </cell>
          <cell r="N206">
            <v>19</v>
          </cell>
          <cell r="O206">
            <v>19</v>
          </cell>
          <cell r="P206">
            <v>0</v>
          </cell>
          <cell r="Q206">
            <v>19</v>
          </cell>
          <cell r="R206">
            <v>106</v>
          </cell>
          <cell r="S206">
            <v>0</v>
          </cell>
          <cell r="T206">
            <v>1573.07</v>
          </cell>
        </row>
        <row r="207">
          <cell r="A207">
            <v>204</v>
          </cell>
          <cell r="B207" t="str">
            <v>370304198202094423</v>
          </cell>
          <cell r="C207" t="str">
            <v>城西</v>
          </cell>
          <cell r="D207" t="str">
            <v>四十亩地</v>
          </cell>
          <cell r="E207" t="str">
            <v>孙燕</v>
          </cell>
          <cell r="F207" t="str">
            <v>370304198202094423</v>
          </cell>
        </row>
        <row r="207">
          <cell r="H207" t="str">
            <v>37030419******4423</v>
          </cell>
          <cell r="I207" t="str">
            <v>新城镇岗位</v>
          </cell>
        </row>
        <row r="207">
          <cell r="K207">
            <v>2010</v>
          </cell>
          <cell r="L207">
            <v>436.93</v>
          </cell>
          <cell r="M207">
            <v>1573.07</v>
          </cell>
          <cell r="N207">
            <v>19</v>
          </cell>
          <cell r="O207">
            <v>19</v>
          </cell>
          <cell r="P207">
            <v>0</v>
          </cell>
          <cell r="Q207">
            <v>19</v>
          </cell>
          <cell r="R207">
            <v>106</v>
          </cell>
          <cell r="S207">
            <v>0</v>
          </cell>
          <cell r="T207">
            <v>1573.07</v>
          </cell>
        </row>
        <row r="208">
          <cell r="A208">
            <v>205</v>
          </cell>
          <cell r="B208" t="str">
            <v>370306196910292512</v>
          </cell>
          <cell r="C208" t="str">
            <v>城西</v>
          </cell>
          <cell r="D208" t="str">
            <v>四十亩地</v>
          </cell>
          <cell r="E208" t="str">
            <v>丁红钢</v>
          </cell>
          <cell r="F208" t="str">
            <v>370306196910292512</v>
          </cell>
        </row>
        <row r="208">
          <cell r="H208" t="str">
            <v>37030619******2512</v>
          </cell>
          <cell r="I208" t="str">
            <v>新城镇岗位</v>
          </cell>
        </row>
        <row r="208">
          <cell r="K208">
            <v>2010</v>
          </cell>
          <cell r="L208">
            <v>436.93</v>
          </cell>
          <cell r="M208">
            <v>1573.07</v>
          </cell>
          <cell r="N208">
            <v>19</v>
          </cell>
          <cell r="O208">
            <v>19</v>
          </cell>
          <cell r="P208">
            <v>0</v>
          </cell>
          <cell r="Q208">
            <v>19</v>
          </cell>
          <cell r="R208">
            <v>106</v>
          </cell>
          <cell r="S208">
            <v>0</v>
          </cell>
          <cell r="T208">
            <v>1573.07</v>
          </cell>
        </row>
        <row r="209">
          <cell r="A209">
            <v>206</v>
          </cell>
          <cell r="B209" t="str">
            <v>370304197709036025</v>
          </cell>
          <cell r="C209" t="str">
            <v>城西</v>
          </cell>
          <cell r="D209" t="str">
            <v>四十亩地</v>
          </cell>
          <cell r="E209" t="str">
            <v>李新</v>
          </cell>
          <cell r="F209" t="str">
            <v>370304197709036025</v>
          </cell>
        </row>
        <row r="209">
          <cell r="H209" t="str">
            <v>37030419******6025</v>
          </cell>
          <cell r="I209" t="str">
            <v>新城镇岗位</v>
          </cell>
        </row>
        <row r="209">
          <cell r="K209">
            <v>2010</v>
          </cell>
          <cell r="L209">
            <v>436.93</v>
          </cell>
          <cell r="M209">
            <v>1573.07</v>
          </cell>
          <cell r="N209">
            <v>19</v>
          </cell>
          <cell r="O209">
            <v>19</v>
          </cell>
          <cell r="P209">
            <v>0</v>
          </cell>
          <cell r="Q209">
            <v>19</v>
          </cell>
          <cell r="R209">
            <v>106</v>
          </cell>
          <cell r="S209">
            <v>0</v>
          </cell>
          <cell r="T209">
            <v>1573.07</v>
          </cell>
        </row>
        <row r="210">
          <cell r="A210">
            <v>207</v>
          </cell>
          <cell r="B210" t="str">
            <v>370304197712230021</v>
          </cell>
          <cell r="C210" t="str">
            <v>城西</v>
          </cell>
          <cell r="D210" t="str">
            <v>四十亩地</v>
          </cell>
          <cell r="E210" t="str">
            <v>乔晓苑</v>
          </cell>
          <cell r="F210" t="str">
            <v>370304197712230021</v>
          </cell>
        </row>
        <row r="210">
          <cell r="H210" t="str">
            <v>37030419******0021</v>
          </cell>
          <cell r="I210" t="str">
            <v>新城镇岗位</v>
          </cell>
        </row>
        <row r="210">
          <cell r="K210">
            <v>2010</v>
          </cell>
          <cell r="L210">
            <v>436.93</v>
          </cell>
          <cell r="M210">
            <v>1573.07</v>
          </cell>
          <cell r="N210">
            <v>19</v>
          </cell>
          <cell r="O210">
            <v>19</v>
          </cell>
          <cell r="P210">
            <v>0</v>
          </cell>
          <cell r="Q210">
            <v>19</v>
          </cell>
          <cell r="R210">
            <v>106</v>
          </cell>
          <cell r="S210">
            <v>0</v>
          </cell>
          <cell r="T210">
            <v>1573.07</v>
          </cell>
        </row>
        <row r="211">
          <cell r="A211">
            <v>208</v>
          </cell>
          <cell r="B211" t="str">
            <v>370304198211101621</v>
          </cell>
          <cell r="C211" t="str">
            <v>城西</v>
          </cell>
          <cell r="D211" t="str">
            <v>四十亩地</v>
          </cell>
          <cell r="E211" t="str">
            <v>王兢</v>
          </cell>
          <cell r="F211" t="str">
            <v>370304198211101621</v>
          </cell>
        </row>
        <row r="211">
          <cell r="H211" t="str">
            <v>37030419******1621</v>
          </cell>
          <cell r="I211" t="str">
            <v>新城镇岗位</v>
          </cell>
        </row>
        <row r="211">
          <cell r="K211">
            <v>2010</v>
          </cell>
          <cell r="L211">
            <v>436.93</v>
          </cell>
          <cell r="M211">
            <v>1573.07</v>
          </cell>
          <cell r="N211">
            <v>19</v>
          </cell>
          <cell r="O211">
            <v>19</v>
          </cell>
          <cell r="P211">
            <v>0</v>
          </cell>
          <cell r="Q211">
            <v>19</v>
          </cell>
          <cell r="R211">
            <v>106</v>
          </cell>
          <cell r="S211">
            <v>0</v>
          </cell>
          <cell r="T211">
            <v>1573.07</v>
          </cell>
        </row>
        <row r="212">
          <cell r="A212">
            <v>209</v>
          </cell>
          <cell r="B212" t="str">
            <v>370304196711131019</v>
          </cell>
          <cell r="C212" t="str">
            <v>城西</v>
          </cell>
          <cell r="D212" t="str">
            <v>西冶街社区</v>
          </cell>
          <cell r="E212" t="str">
            <v>孙卫</v>
          </cell>
          <cell r="F212" t="str">
            <v>370304196711131019</v>
          </cell>
        </row>
        <row r="212">
          <cell r="H212" t="str">
            <v>37030419******1019</v>
          </cell>
          <cell r="I212" t="str">
            <v>新城镇岗位</v>
          </cell>
        </row>
        <row r="212">
          <cell r="K212">
            <v>2010</v>
          </cell>
          <cell r="L212">
            <v>436.93</v>
          </cell>
          <cell r="M212">
            <v>1573.07</v>
          </cell>
          <cell r="N212">
            <v>19</v>
          </cell>
          <cell r="O212">
            <v>19</v>
          </cell>
          <cell r="P212">
            <v>0</v>
          </cell>
          <cell r="Q212">
            <v>19</v>
          </cell>
          <cell r="R212">
            <v>106</v>
          </cell>
          <cell r="S212">
            <v>0</v>
          </cell>
          <cell r="T212">
            <v>1573.07</v>
          </cell>
        </row>
        <row r="213">
          <cell r="A213">
            <v>210</v>
          </cell>
          <cell r="B213" t="str">
            <v>372829196902213056</v>
          </cell>
          <cell r="C213" t="str">
            <v>城西</v>
          </cell>
          <cell r="D213" t="str">
            <v>西冶街社区</v>
          </cell>
          <cell r="E213" t="str">
            <v>赵西军</v>
          </cell>
          <cell r="F213" t="str">
            <v>372829196902213056</v>
          </cell>
        </row>
        <row r="213">
          <cell r="H213" t="str">
            <v>37282919******3056</v>
          </cell>
          <cell r="I213" t="str">
            <v>新城镇岗位</v>
          </cell>
        </row>
        <row r="213">
          <cell r="K213">
            <v>2010</v>
          </cell>
          <cell r="L213">
            <v>436.93</v>
          </cell>
          <cell r="M213">
            <v>1573.07</v>
          </cell>
          <cell r="N213">
            <v>19</v>
          </cell>
          <cell r="O213">
            <v>19</v>
          </cell>
          <cell r="P213">
            <v>0</v>
          </cell>
          <cell r="Q213">
            <v>19</v>
          </cell>
          <cell r="R213">
            <v>106</v>
          </cell>
          <cell r="S213">
            <v>0</v>
          </cell>
          <cell r="T213">
            <v>1573.07</v>
          </cell>
        </row>
        <row r="214">
          <cell r="A214">
            <v>211</v>
          </cell>
          <cell r="B214" t="str">
            <v>370304197608311024</v>
          </cell>
          <cell r="C214" t="str">
            <v>城西</v>
          </cell>
          <cell r="D214" t="str">
            <v>西冶街社区</v>
          </cell>
          <cell r="E214" t="str">
            <v>李燕</v>
          </cell>
          <cell r="F214" t="str">
            <v>370304197608311024</v>
          </cell>
        </row>
        <row r="214">
          <cell r="H214" t="str">
            <v>37030419******1024</v>
          </cell>
          <cell r="I214" t="str">
            <v>新城镇岗位</v>
          </cell>
        </row>
        <row r="214">
          <cell r="K214">
            <v>2010</v>
          </cell>
          <cell r="L214">
            <v>436.93</v>
          </cell>
          <cell r="M214">
            <v>1573.07</v>
          </cell>
          <cell r="N214">
            <v>19</v>
          </cell>
          <cell r="O214">
            <v>19</v>
          </cell>
          <cell r="P214">
            <v>0</v>
          </cell>
          <cell r="Q214">
            <v>19</v>
          </cell>
          <cell r="R214">
            <v>106</v>
          </cell>
          <cell r="S214">
            <v>0</v>
          </cell>
          <cell r="T214">
            <v>1573.07</v>
          </cell>
        </row>
        <row r="215">
          <cell r="A215">
            <v>212</v>
          </cell>
          <cell r="B215" t="str">
            <v>370303198006097225</v>
          </cell>
          <cell r="C215" t="str">
            <v>城西</v>
          </cell>
          <cell r="D215" t="str">
            <v>西冶街社区</v>
          </cell>
          <cell r="E215" t="str">
            <v>赵明慧</v>
          </cell>
          <cell r="F215" t="str">
            <v>370303198006097225</v>
          </cell>
        </row>
        <row r="215">
          <cell r="H215" t="str">
            <v>37030319******7225</v>
          </cell>
          <cell r="I215" t="str">
            <v>新城镇岗位</v>
          </cell>
        </row>
        <row r="215">
          <cell r="K215">
            <v>2010</v>
          </cell>
          <cell r="L215">
            <v>436.93</v>
          </cell>
          <cell r="M215">
            <v>1573.07</v>
          </cell>
          <cell r="N215">
            <v>19</v>
          </cell>
          <cell r="O215">
            <v>19</v>
          </cell>
          <cell r="P215">
            <v>0</v>
          </cell>
          <cell r="Q215">
            <v>19</v>
          </cell>
          <cell r="R215">
            <v>106</v>
          </cell>
          <cell r="S215">
            <v>0</v>
          </cell>
          <cell r="T215">
            <v>1573.07</v>
          </cell>
        </row>
        <row r="216">
          <cell r="A216">
            <v>213</v>
          </cell>
          <cell r="B216" t="str">
            <v>37030619710926641x</v>
          </cell>
          <cell r="C216" t="str">
            <v>城西</v>
          </cell>
          <cell r="D216" t="str">
            <v>西冶街社区</v>
          </cell>
          <cell r="E216" t="str">
            <v>昃波</v>
          </cell>
          <cell r="F216" t="str">
            <v>37030619710926641x</v>
          </cell>
        </row>
        <row r="216">
          <cell r="H216" t="str">
            <v>37030619******641x</v>
          </cell>
          <cell r="I216" t="str">
            <v>新城镇岗位</v>
          </cell>
        </row>
        <row r="216">
          <cell r="K216">
            <v>2010</v>
          </cell>
          <cell r="L216">
            <v>436.93</v>
          </cell>
          <cell r="M216">
            <v>1573.07</v>
          </cell>
          <cell r="N216">
            <v>19</v>
          </cell>
          <cell r="O216">
            <v>18.5</v>
          </cell>
          <cell r="P216">
            <v>0.5</v>
          </cell>
          <cell r="Q216" t="str">
            <v>18.5天出勤+0.5天事假</v>
          </cell>
          <cell r="R216">
            <v>106</v>
          </cell>
          <cell r="S216">
            <v>53</v>
          </cell>
          <cell r="T216">
            <v>1520.07</v>
          </cell>
        </row>
        <row r="217">
          <cell r="A217">
            <v>214</v>
          </cell>
          <cell r="B217" t="str">
            <v>370304196807090012</v>
          </cell>
          <cell r="C217" t="str">
            <v>城西</v>
          </cell>
          <cell r="D217" t="str">
            <v>西冶街社区</v>
          </cell>
          <cell r="E217" t="str">
            <v>李传征</v>
          </cell>
          <cell r="F217" t="str">
            <v>370304196807090012</v>
          </cell>
        </row>
        <row r="217">
          <cell r="H217" t="str">
            <v>37030419******0012</v>
          </cell>
          <cell r="I217" t="str">
            <v>新城镇岗位</v>
          </cell>
        </row>
        <row r="217">
          <cell r="K217">
            <v>2010</v>
          </cell>
          <cell r="L217">
            <v>436.93</v>
          </cell>
          <cell r="M217">
            <v>1573.07</v>
          </cell>
          <cell r="N217">
            <v>19</v>
          </cell>
          <cell r="O217">
            <v>19</v>
          </cell>
          <cell r="P217">
            <v>0</v>
          </cell>
          <cell r="Q217">
            <v>19</v>
          </cell>
          <cell r="R217">
            <v>106</v>
          </cell>
          <cell r="S217">
            <v>0</v>
          </cell>
          <cell r="T217">
            <v>1573.07</v>
          </cell>
        </row>
        <row r="218">
          <cell r="A218">
            <v>215</v>
          </cell>
          <cell r="B218" t="str">
            <v>37030419730823061x</v>
          </cell>
          <cell r="C218" t="str">
            <v>城西</v>
          </cell>
          <cell r="D218" t="str">
            <v>西冶街社区</v>
          </cell>
          <cell r="E218" t="str">
            <v>王伟</v>
          </cell>
          <cell r="F218" t="str">
            <v>37030419730823061x</v>
          </cell>
        </row>
        <row r="218">
          <cell r="H218" t="str">
            <v>37030419******061x</v>
          </cell>
          <cell r="I218" t="str">
            <v>新城镇岗位</v>
          </cell>
        </row>
        <row r="218">
          <cell r="K218">
            <v>2010</v>
          </cell>
          <cell r="L218">
            <v>436.93</v>
          </cell>
          <cell r="M218">
            <v>1573.07</v>
          </cell>
          <cell r="N218">
            <v>19</v>
          </cell>
          <cell r="O218">
            <v>19</v>
          </cell>
          <cell r="P218">
            <v>0</v>
          </cell>
          <cell r="Q218">
            <v>19</v>
          </cell>
          <cell r="R218">
            <v>106</v>
          </cell>
          <cell r="S218">
            <v>0</v>
          </cell>
          <cell r="T218">
            <v>1573.07</v>
          </cell>
        </row>
        <row r="219">
          <cell r="A219">
            <v>216</v>
          </cell>
          <cell r="B219" t="str">
            <v>370323197503270026</v>
          </cell>
          <cell r="C219" t="str">
            <v>城西</v>
          </cell>
          <cell r="D219" t="str">
            <v>北山社区</v>
          </cell>
          <cell r="E219" t="str">
            <v>宋珞荣</v>
          </cell>
          <cell r="F219" t="str">
            <v>370323197503270026</v>
          </cell>
        </row>
        <row r="219">
          <cell r="H219" t="str">
            <v>37032319******0026</v>
          </cell>
          <cell r="I219" t="str">
            <v>新城镇岗位</v>
          </cell>
        </row>
        <row r="219">
          <cell r="K219">
            <v>2010</v>
          </cell>
          <cell r="L219">
            <v>436.93</v>
          </cell>
          <cell r="M219">
            <v>1573.07</v>
          </cell>
          <cell r="N219">
            <v>19</v>
          </cell>
          <cell r="O219">
            <v>19</v>
          </cell>
          <cell r="P219">
            <v>0</v>
          </cell>
          <cell r="Q219">
            <v>19</v>
          </cell>
          <cell r="R219">
            <v>106</v>
          </cell>
          <cell r="S219">
            <v>0</v>
          </cell>
          <cell r="T219">
            <v>1573.07</v>
          </cell>
        </row>
        <row r="220">
          <cell r="A220">
            <v>217</v>
          </cell>
          <cell r="B220" t="str">
            <v>370304197106020614</v>
          </cell>
          <cell r="C220" t="str">
            <v>城西</v>
          </cell>
          <cell r="D220" t="str">
            <v>北山社区</v>
          </cell>
          <cell r="E220" t="str">
            <v>傅虎</v>
          </cell>
          <cell r="F220" t="str">
            <v>370304197106020614</v>
          </cell>
        </row>
        <row r="220">
          <cell r="H220" t="str">
            <v>37030419******0614</v>
          </cell>
          <cell r="I220" t="str">
            <v>新城镇岗位</v>
          </cell>
        </row>
        <row r="220">
          <cell r="K220">
            <v>2010</v>
          </cell>
          <cell r="L220">
            <v>436.93</v>
          </cell>
          <cell r="M220">
            <v>1573.07</v>
          </cell>
          <cell r="N220">
            <v>19</v>
          </cell>
          <cell r="O220">
            <v>19</v>
          </cell>
          <cell r="P220">
            <v>0</v>
          </cell>
          <cell r="Q220">
            <v>19</v>
          </cell>
          <cell r="R220">
            <v>106</v>
          </cell>
          <cell r="S220">
            <v>0</v>
          </cell>
          <cell r="T220">
            <v>1573.07</v>
          </cell>
        </row>
        <row r="221">
          <cell r="A221">
            <v>218</v>
          </cell>
          <cell r="B221" t="str">
            <v>370304197712100622</v>
          </cell>
          <cell r="C221" t="str">
            <v>城西</v>
          </cell>
          <cell r="D221" t="str">
            <v>北山社区</v>
          </cell>
          <cell r="E221" t="str">
            <v>刘立丽</v>
          </cell>
          <cell r="F221" t="str">
            <v>370304197712100622</v>
          </cell>
        </row>
        <row r="221">
          <cell r="H221" t="str">
            <v>37030419******0622</v>
          </cell>
          <cell r="I221" t="str">
            <v>新城镇岗位</v>
          </cell>
        </row>
        <row r="221">
          <cell r="K221">
            <v>2010</v>
          </cell>
          <cell r="L221">
            <v>436.93</v>
          </cell>
          <cell r="M221">
            <v>1573.07</v>
          </cell>
          <cell r="N221">
            <v>19</v>
          </cell>
          <cell r="O221">
            <v>19</v>
          </cell>
          <cell r="P221">
            <v>0</v>
          </cell>
          <cell r="Q221">
            <v>19</v>
          </cell>
          <cell r="R221">
            <v>106</v>
          </cell>
          <cell r="S221">
            <v>0</v>
          </cell>
          <cell r="T221">
            <v>1573.07</v>
          </cell>
        </row>
        <row r="222">
          <cell r="A222">
            <v>219</v>
          </cell>
          <cell r="B222" t="str">
            <v>370304197503160629</v>
          </cell>
          <cell r="C222" t="str">
            <v>城西</v>
          </cell>
          <cell r="D222" t="str">
            <v>北山社区</v>
          </cell>
          <cell r="E222" t="str">
            <v>马娣</v>
          </cell>
          <cell r="F222" t="str">
            <v>370304197503160629</v>
          </cell>
        </row>
        <row r="222">
          <cell r="H222" t="str">
            <v>37030419******0629</v>
          </cell>
          <cell r="I222" t="str">
            <v>新城镇岗位</v>
          </cell>
        </row>
        <row r="222">
          <cell r="K222">
            <v>2010</v>
          </cell>
          <cell r="L222">
            <v>436.93</v>
          </cell>
          <cell r="M222">
            <v>1573.07</v>
          </cell>
          <cell r="N222">
            <v>19</v>
          </cell>
          <cell r="O222">
            <v>19</v>
          </cell>
          <cell r="P222">
            <v>0</v>
          </cell>
          <cell r="Q222">
            <v>19</v>
          </cell>
          <cell r="R222">
            <v>106</v>
          </cell>
          <cell r="S222">
            <v>0</v>
          </cell>
          <cell r="T222">
            <v>1573.07</v>
          </cell>
        </row>
        <row r="223">
          <cell r="A223">
            <v>220</v>
          </cell>
          <cell r="B223" t="str">
            <v>370304196410080633</v>
          </cell>
          <cell r="C223" t="str">
            <v>城西</v>
          </cell>
          <cell r="D223" t="str">
            <v>北山社区</v>
          </cell>
          <cell r="E223" t="str">
            <v>孙即刚</v>
          </cell>
          <cell r="F223" t="str">
            <v>370304196410080633</v>
          </cell>
        </row>
        <row r="223">
          <cell r="H223" t="str">
            <v>37030419******0633</v>
          </cell>
          <cell r="I223" t="str">
            <v>新城镇岗位</v>
          </cell>
        </row>
        <row r="223">
          <cell r="K223">
            <v>2010</v>
          </cell>
          <cell r="L223">
            <v>436.93</v>
          </cell>
          <cell r="M223">
            <v>1573.07</v>
          </cell>
          <cell r="N223">
            <v>19</v>
          </cell>
          <cell r="O223">
            <v>19</v>
          </cell>
          <cell r="P223">
            <v>0</v>
          </cell>
          <cell r="Q223">
            <v>19</v>
          </cell>
          <cell r="R223">
            <v>106</v>
          </cell>
          <cell r="S223">
            <v>0</v>
          </cell>
          <cell r="T223">
            <v>1573.07</v>
          </cell>
        </row>
        <row r="224">
          <cell r="A224">
            <v>221</v>
          </cell>
          <cell r="B224" t="str">
            <v>370304196411301936</v>
          </cell>
          <cell r="C224" t="str">
            <v>城西</v>
          </cell>
          <cell r="D224" t="str">
            <v>北山社区</v>
          </cell>
          <cell r="E224" t="str">
            <v>丛培龙</v>
          </cell>
          <cell r="F224" t="str">
            <v>370304196411301936</v>
          </cell>
        </row>
        <row r="224">
          <cell r="H224" t="str">
            <v>37030419******1936</v>
          </cell>
          <cell r="I224" t="str">
            <v>新城镇岗位</v>
          </cell>
        </row>
        <row r="224">
          <cell r="K224">
            <v>2010</v>
          </cell>
          <cell r="L224">
            <v>436.93</v>
          </cell>
          <cell r="M224">
            <v>1573.07</v>
          </cell>
          <cell r="N224">
            <v>19</v>
          </cell>
          <cell r="O224">
            <v>19</v>
          </cell>
          <cell r="P224">
            <v>0</v>
          </cell>
          <cell r="Q224">
            <v>19</v>
          </cell>
          <cell r="R224">
            <v>106</v>
          </cell>
          <cell r="S224">
            <v>0</v>
          </cell>
          <cell r="T224">
            <v>1573.07</v>
          </cell>
        </row>
        <row r="225">
          <cell r="A225">
            <v>222</v>
          </cell>
          <cell r="B225" t="str">
            <v>370304196512120018</v>
          </cell>
          <cell r="C225" t="str">
            <v>城西</v>
          </cell>
          <cell r="D225" t="str">
            <v>北山社区</v>
          </cell>
          <cell r="E225" t="str">
            <v>曲俊峰</v>
          </cell>
          <cell r="F225" t="str">
            <v>370304196512120018</v>
          </cell>
        </row>
        <row r="225">
          <cell r="H225" t="str">
            <v>37030419******0018</v>
          </cell>
          <cell r="I225" t="str">
            <v>新城镇岗位</v>
          </cell>
        </row>
        <row r="225">
          <cell r="K225">
            <v>2010</v>
          </cell>
          <cell r="L225">
            <v>436.93</v>
          </cell>
          <cell r="M225">
            <v>1573.07</v>
          </cell>
          <cell r="N225">
            <v>19</v>
          </cell>
          <cell r="O225">
            <v>19</v>
          </cell>
          <cell r="P225">
            <v>0</v>
          </cell>
          <cell r="Q225">
            <v>19</v>
          </cell>
          <cell r="R225">
            <v>106</v>
          </cell>
          <cell r="S225">
            <v>0</v>
          </cell>
          <cell r="T225">
            <v>1573.07</v>
          </cell>
        </row>
        <row r="226">
          <cell r="A226">
            <v>223</v>
          </cell>
          <cell r="B226" t="str">
            <v>370304198206271941</v>
          </cell>
          <cell r="C226" t="str">
            <v>城西</v>
          </cell>
          <cell r="D226" t="str">
            <v>双山社区</v>
          </cell>
          <cell r="E226" t="str">
            <v>蒋燕</v>
          </cell>
          <cell r="F226" t="str">
            <v>370304198206271941</v>
          </cell>
        </row>
        <row r="226">
          <cell r="H226" t="str">
            <v>37030419******1941</v>
          </cell>
          <cell r="I226" t="str">
            <v>新城镇岗位</v>
          </cell>
        </row>
        <row r="226">
          <cell r="K226">
            <v>2010</v>
          </cell>
          <cell r="L226">
            <v>436.93</v>
          </cell>
          <cell r="M226">
            <v>1573.07</v>
          </cell>
          <cell r="N226">
            <v>19</v>
          </cell>
          <cell r="O226">
            <v>19</v>
          </cell>
          <cell r="P226">
            <v>0</v>
          </cell>
          <cell r="Q226">
            <v>19</v>
          </cell>
          <cell r="R226">
            <v>106</v>
          </cell>
          <cell r="S226">
            <v>0</v>
          </cell>
          <cell r="T226">
            <v>1573.07</v>
          </cell>
        </row>
        <row r="227">
          <cell r="A227">
            <v>224</v>
          </cell>
          <cell r="B227" t="str">
            <v>370302197011211714</v>
          </cell>
          <cell r="C227" t="str">
            <v>城西</v>
          </cell>
          <cell r="D227" t="str">
            <v>双山社区</v>
          </cell>
          <cell r="E227" t="str">
            <v>姜强</v>
          </cell>
          <cell r="F227" t="str">
            <v>370302197011211714</v>
          </cell>
        </row>
        <row r="227">
          <cell r="H227" t="str">
            <v>37030219******1714</v>
          </cell>
          <cell r="I227" t="str">
            <v>新城镇岗位</v>
          </cell>
        </row>
        <row r="227">
          <cell r="K227">
            <v>2010</v>
          </cell>
          <cell r="L227">
            <v>436.93</v>
          </cell>
          <cell r="M227">
            <v>1573.07</v>
          </cell>
          <cell r="N227">
            <v>19</v>
          </cell>
          <cell r="O227">
            <v>19</v>
          </cell>
          <cell r="P227">
            <v>0</v>
          </cell>
          <cell r="Q227">
            <v>19</v>
          </cell>
          <cell r="R227">
            <v>106</v>
          </cell>
          <cell r="S227">
            <v>0</v>
          </cell>
          <cell r="T227">
            <v>1573.07</v>
          </cell>
        </row>
        <row r="228">
          <cell r="A228">
            <v>225</v>
          </cell>
          <cell r="B228" t="str">
            <v>370304197104271014</v>
          </cell>
          <cell r="C228" t="str">
            <v>城西</v>
          </cell>
          <cell r="D228" t="str">
            <v>双山社区</v>
          </cell>
          <cell r="E228" t="str">
            <v>张宗岭</v>
          </cell>
          <cell r="F228" t="str">
            <v>370304197104271014</v>
          </cell>
        </row>
        <row r="228">
          <cell r="H228" t="str">
            <v>37030419******1014</v>
          </cell>
          <cell r="I228" t="str">
            <v>新城镇岗位</v>
          </cell>
        </row>
        <row r="228">
          <cell r="K228">
            <v>2010</v>
          </cell>
          <cell r="L228">
            <v>436.93</v>
          </cell>
          <cell r="M228">
            <v>1573.07</v>
          </cell>
          <cell r="N228">
            <v>19</v>
          </cell>
          <cell r="O228">
            <v>19</v>
          </cell>
          <cell r="P228">
            <v>0</v>
          </cell>
          <cell r="Q228">
            <v>19</v>
          </cell>
          <cell r="R228">
            <v>106</v>
          </cell>
          <cell r="S228">
            <v>0</v>
          </cell>
          <cell r="T228">
            <v>1573.07</v>
          </cell>
        </row>
        <row r="229">
          <cell r="A229">
            <v>226</v>
          </cell>
          <cell r="B229" t="str">
            <v>370304197707250343</v>
          </cell>
          <cell r="C229" t="str">
            <v>城西</v>
          </cell>
          <cell r="D229" t="str">
            <v>双山社区</v>
          </cell>
          <cell r="E229" t="str">
            <v>孙娟</v>
          </cell>
          <cell r="F229" t="str">
            <v>370304197707250343</v>
          </cell>
        </row>
        <row r="229">
          <cell r="H229" t="str">
            <v>37030419******0343</v>
          </cell>
          <cell r="I229" t="str">
            <v>新城镇岗位</v>
          </cell>
        </row>
        <row r="229">
          <cell r="K229">
            <v>2010</v>
          </cell>
          <cell r="L229">
            <v>436.93</v>
          </cell>
          <cell r="M229">
            <v>1573.07</v>
          </cell>
          <cell r="N229">
            <v>19</v>
          </cell>
          <cell r="O229">
            <v>19</v>
          </cell>
          <cell r="P229">
            <v>0</v>
          </cell>
          <cell r="Q229">
            <v>19</v>
          </cell>
          <cell r="R229">
            <v>106</v>
          </cell>
          <cell r="S229">
            <v>0</v>
          </cell>
          <cell r="T229">
            <v>1573.07</v>
          </cell>
        </row>
        <row r="230">
          <cell r="A230">
            <v>227</v>
          </cell>
          <cell r="B230" t="str">
            <v>370729197712241723</v>
          </cell>
          <cell r="C230" t="str">
            <v>城西</v>
          </cell>
          <cell r="D230" t="str">
            <v>双山社区</v>
          </cell>
          <cell r="E230" t="str">
            <v>王荣娟</v>
          </cell>
          <cell r="F230" t="str">
            <v>370729197712241723</v>
          </cell>
        </row>
        <row r="230">
          <cell r="H230" t="str">
            <v>37072919******1723</v>
          </cell>
          <cell r="I230" t="str">
            <v>新城镇岗位</v>
          </cell>
        </row>
        <row r="230">
          <cell r="K230">
            <v>2010</v>
          </cell>
          <cell r="L230">
            <v>436.93</v>
          </cell>
          <cell r="M230">
            <v>1573.07</v>
          </cell>
          <cell r="N230">
            <v>19</v>
          </cell>
          <cell r="O230">
            <v>19</v>
          </cell>
          <cell r="P230">
            <v>0</v>
          </cell>
          <cell r="Q230">
            <v>19</v>
          </cell>
          <cell r="R230">
            <v>106</v>
          </cell>
          <cell r="S230">
            <v>0</v>
          </cell>
          <cell r="T230">
            <v>1573.07</v>
          </cell>
        </row>
        <row r="231">
          <cell r="A231">
            <v>228</v>
          </cell>
          <cell r="B231" t="str">
            <v>370304197201162733</v>
          </cell>
          <cell r="C231" t="str">
            <v>城西</v>
          </cell>
          <cell r="D231" t="str">
            <v>柳杭</v>
          </cell>
          <cell r="E231" t="str">
            <v>周名海</v>
          </cell>
          <cell r="F231" t="str">
            <v>370304197201162733</v>
          </cell>
        </row>
        <row r="231">
          <cell r="H231" t="str">
            <v>37030419******2733</v>
          </cell>
          <cell r="I231" t="str">
            <v>新城镇岗位</v>
          </cell>
        </row>
        <row r="231">
          <cell r="K231">
            <v>2010</v>
          </cell>
          <cell r="L231">
            <v>436.93</v>
          </cell>
          <cell r="M231">
            <v>1573.07</v>
          </cell>
          <cell r="N231">
            <v>19</v>
          </cell>
          <cell r="O231">
            <v>19</v>
          </cell>
          <cell r="P231">
            <v>0</v>
          </cell>
          <cell r="Q231">
            <v>19</v>
          </cell>
          <cell r="R231">
            <v>106</v>
          </cell>
          <cell r="S231">
            <v>0</v>
          </cell>
          <cell r="T231">
            <v>1573.07</v>
          </cell>
        </row>
        <row r="232">
          <cell r="A232">
            <v>229</v>
          </cell>
          <cell r="B232" t="str">
            <v>370304197806030629</v>
          </cell>
          <cell r="C232" t="str">
            <v>城西</v>
          </cell>
          <cell r="D232" t="str">
            <v>柳杭</v>
          </cell>
          <cell r="E232" t="str">
            <v>吴然</v>
          </cell>
          <cell r="F232" t="str">
            <v>370304197806030629</v>
          </cell>
        </row>
        <row r="232">
          <cell r="H232" t="str">
            <v>37030419******0629</v>
          </cell>
          <cell r="I232" t="str">
            <v>新城镇岗位</v>
          </cell>
        </row>
        <row r="232">
          <cell r="K232">
            <v>2010</v>
          </cell>
          <cell r="L232">
            <v>436.93</v>
          </cell>
          <cell r="M232">
            <v>1573.07</v>
          </cell>
          <cell r="N232">
            <v>19</v>
          </cell>
          <cell r="O232">
            <v>19</v>
          </cell>
          <cell r="P232">
            <v>0</v>
          </cell>
          <cell r="Q232">
            <v>19</v>
          </cell>
          <cell r="R232">
            <v>106</v>
          </cell>
          <cell r="S232">
            <v>0</v>
          </cell>
          <cell r="T232">
            <v>1573.07</v>
          </cell>
        </row>
        <row r="233">
          <cell r="A233">
            <v>230</v>
          </cell>
          <cell r="B233" t="str">
            <v>370304197801150621</v>
          </cell>
          <cell r="C233" t="str">
            <v>城西</v>
          </cell>
          <cell r="D233" t="str">
            <v>柳杭</v>
          </cell>
          <cell r="E233" t="str">
            <v>韩青</v>
          </cell>
          <cell r="F233" t="str">
            <v>370304197801150621</v>
          </cell>
        </row>
        <row r="233">
          <cell r="H233" t="str">
            <v>37030419******0621</v>
          </cell>
          <cell r="I233" t="str">
            <v>新城镇岗位</v>
          </cell>
        </row>
        <row r="233">
          <cell r="K233">
            <v>2010</v>
          </cell>
          <cell r="L233">
            <v>436.93</v>
          </cell>
          <cell r="M233">
            <v>1573.07</v>
          </cell>
          <cell r="N233">
            <v>19</v>
          </cell>
          <cell r="O233">
            <v>19</v>
          </cell>
          <cell r="P233">
            <v>0</v>
          </cell>
          <cell r="Q233">
            <v>19</v>
          </cell>
          <cell r="R233">
            <v>106</v>
          </cell>
          <cell r="S233">
            <v>0</v>
          </cell>
          <cell r="T233">
            <v>1573.07</v>
          </cell>
        </row>
        <row r="234">
          <cell r="A234">
            <v>231</v>
          </cell>
          <cell r="B234" t="str">
            <v>370902198007160624</v>
          </cell>
          <cell r="C234" t="str">
            <v>城西</v>
          </cell>
          <cell r="D234" t="str">
            <v>柳杭</v>
          </cell>
          <cell r="E234" t="str">
            <v>李海燕</v>
          </cell>
          <cell r="F234" t="str">
            <v>370902198007160624</v>
          </cell>
        </row>
        <row r="234">
          <cell r="H234" t="str">
            <v>37090219******0624</v>
          </cell>
          <cell r="I234" t="str">
            <v>新城镇岗位</v>
          </cell>
        </row>
        <row r="234">
          <cell r="K234">
            <v>2010</v>
          </cell>
          <cell r="L234">
            <v>436.93</v>
          </cell>
          <cell r="M234">
            <v>1573.07</v>
          </cell>
          <cell r="N234">
            <v>19</v>
          </cell>
          <cell r="O234">
            <v>19</v>
          </cell>
          <cell r="P234">
            <v>0</v>
          </cell>
          <cell r="Q234">
            <v>19</v>
          </cell>
          <cell r="R234">
            <v>106</v>
          </cell>
          <cell r="S234">
            <v>0</v>
          </cell>
          <cell r="T234">
            <v>1573.07</v>
          </cell>
        </row>
        <row r="235">
          <cell r="A235">
            <v>232</v>
          </cell>
          <cell r="B235" t="str">
            <v>370304198002124720</v>
          </cell>
          <cell r="C235" t="str">
            <v>城西</v>
          </cell>
          <cell r="D235" t="str">
            <v>柳杭</v>
          </cell>
          <cell r="E235" t="str">
            <v>杨萌萌</v>
          </cell>
          <cell r="F235" t="str">
            <v>370304198002124720</v>
          </cell>
        </row>
        <row r="235">
          <cell r="H235" t="str">
            <v>37030419******4720</v>
          </cell>
          <cell r="I235" t="str">
            <v>新城镇岗位</v>
          </cell>
        </row>
        <row r="235">
          <cell r="K235">
            <v>2010</v>
          </cell>
          <cell r="L235">
            <v>436.93</v>
          </cell>
          <cell r="M235">
            <v>1573.07</v>
          </cell>
          <cell r="N235">
            <v>19</v>
          </cell>
          <cell r="O235">
            <v>19</v>
          </cell>
          <cell r="P235">
            <v>0</v>
          </cell>
          <cell r="Q235">
            <v>19</v>
          </cell>
          <cell r="R235">
            <v>106</v>
          </cell>
          <cell r="S235">
            <v>0</v>
          </cell>
          <cell r="T235">
            <v>1573.07</v>
          </cell>
        </row>
        <row r="236">
          <cell r="A236">
            <v>233</v>
          </cell>
          <cell r="B236" t="str">
            <v>370304196912270613</v>
          </cell>
          <cell r="C236" t="str">
            <v>城西</v>
          </cell>
          <cell r="D236" t="str">
            <v>柳杭</v>
          </cell>
          <cell r="E236" t="str">
            <v>刘劲松</v>
          </cell>
          <cell r="F236" t="str">
            <v>370304196912270613</v>
          </cell>
        </row>
        <row r="236">
          <cell r="H236" t="str">
            <v>37030419******0613</v>
          </cell>
          <cell r="I236" t="str">
            <v>新城镇岗位</v>
          </cell>
        </row>
        <row r="236">
          <cell r="K236">
            <v>2010</v>
          </cell>
          <cell r="L236">
            <v>436.93</v>
          </cell>
          <cell r="M236">
            <v>1573.07</v>
          </cell>
          <cell r="N236">
            <v>19</v>
          </cell>
          <cell r="O236">
            <v>19</v>
          </cell>
          <cell r="P236">
            <v>0</v>
          </cell>
          <cell r="Q236">
            <v>19</v>
          </cell>
          <cell r="R236">
            <v>106</v>
          </cell>
          <cell r="S236">
            <v>0</v>
          </cell>
          <cell r="T236">
            <v>1573.07</v>
          </cell>
        </row>
        <row r="237">
          <cell r="A237">
            <v>234</v>
          </cell>
          <cell r="B237" t="str">
            <v>370304197712222726</v>
          </cell>
          <cell r="C237" t="str">
            <v>城西</v>
          </cell>
          <cell r="D237" t="str">
            <v>柳杭</v>
          </cell>
          <cell r="E237" t="str">
            <v>赵素</v>
          </cell>
          <cell r="F237" t="str">
            <v>370304197712222726</v>
          </cell>
        </row>
        <row r="237">
          <cell r="H237" t="str">
            <v>37030419******2726</v>
          </cell>
          <cell r="I237" t="str">
            <v>新城镇岗位</v>
          </cell>
        </row>
        <row r="237">
          <cell r="K237">
            <v>2010</v>
          </cell>
          <cell r="L237">
            <v>436.93</v>
          </cell>
          <cell r="M237">
            <v>1573.07</v>
          </cell>
          <cell r="N237">
            <v>19</v>
          </cell>
          <cell r="O237">
            <v>19</v>
          </cell>
          <cell r="P237">
            <v>0</v>
          </cell>
          <cell r="Q237">
            <v>19</v>
          </cell>
          <cell r="R237">
            <v>106</v>
          </cell>
          <cell r="S237">
            <v>0</v>
          </cell>
          <cell r="T237">
            <v>1573.07</v>
          </cell>
        </row>
        <row r="238">
          <cell r="A238">
            <v>235</v>
          </cell>
          <cell r="B238" t="str">
            <v>370304197501090620</v>
          </cell>
          <cell r="C238" t="str">
            <v>城西</v>
          </cell>
          <cell r="D238" t="str">
            <v>柳杭</v>
          </cell>
          <cell r="E238" t="str">
            <v>阎晶</v>
          </cell>
          <cell r="F238" t="str">
            <v>370304197501090620</v>
          </cell>
        </row>
        <row r="238">
          <cell r="H238" t="str">
            <v>37030419******0620</v>
          </cell>
          <cell r="I238" t="str">
            <v>新城镇岗位</v>
          </cell>
        </row>
        <row r="238">
          <cell r="K238">
            <v>2010</v>
          </cell>
          <cell r="L238">
            <v>436.93</v>
          </cell>
          <cell r="M238">
            <v>1573.07</v>
          </cell>
          <cell r="N238">
            <v>19</v>
          </cell>
          <cell r="O238">
            <v>19</v>
          </cell>
          <cell r="P238">
            <v>0</v>
          </cell>
          <cell r="Q238">
            <v>19</v>
          </cell>
          <cell r="R238">
            <v>106</v>
          </cell>
          <cell r="S238">
            <v>0</v>
          </cell>
          <cell r="T238">
            <v>1573.07</v>
          </cell>
        </row>
        <row r="239">
          <cell r="A239">
            <v>236</v>
          </cell>
          <cell r="B239" t="str">
            <v>37030319711024063X</v>
          </cell>
          <cell r="C239" t="str">
            <v>城西</v>
          </cell>
          <cell r="D239" t="str">
            <v>柳杭</v>
          </cell>
          <cell r="E239" t="str">
            <v>王磊</v>
          </cell>
          <cell r="F239" t="str">
            <v>37030319711024063X</v>
          </cell>
        </row>
        <row r="239">
          <cell r="H239" t="str">
            <v>37030319******063X</v>
          </cell>
          <cell r="I239" t="str">
            <v>新城镇岗位</v>
          </cell>
        </row>
        <row r="239">
          <cell r="K239">
            <v>2010</v>
          </cell>
          <cell r="L239">
            <v>436.93</v>
          </cell>
          <cell r="M239">
            <v>1573.07</v>
          </cell>
          <cell r="N239">
            <v>19</v>
          </cell>
          <cell r="O239">
            <v>19</v>
          </cell>
          <cell r="P239">
            <v>0</v>
          </cell>
          <cell r="Q239">
            <v>19</v>
          </cell>
          <cell r="R239">
            <v>106</v>
          </cell>
          <cell r="S239">
            <v>0</v>
          </cell>
          <cell r="T239">
            <v>1573.07</v>
          </cell>
        </row>
        <row r="240">
          <cell r="A240">
            <v>237</v>
          </cell>
          <cell r="B240" t="str">
            <v>372301197503244841</v>
          </cell>
          <cell r="C240" t="str">
            <v>城西</v>
          </cell>
          <cell r="D240" t="str">
            <v>太平</v>
          </cell>
          <cell r="E240" t="str">
            <v>张琪</v>
          </cell>
          <cell r="F240" t="str">
            <v>372301197503244841</v>
          </cell>
        </row>
        <row r="240">
          <cell r="H240" t="str">
            <v>37230119******4841</v>
          </cell>
          <cell r="I240" t="str">
            <v>新城镇岗位</v>
          </cell>
        </row>
        <row r="240">
          <cell r="K240">
            <v>2010</v>
          </cell>
          <cell r="L240">
            <v>436.93</v>
          </cell>
          <cell r="M240">
            <v>1573.07</v>
          </cell>
          <cell r="N240">
            <v>19</v>
          </cell>
          <cell r="O240">
            <v>19</v>
          </cell>
          <cell r="P240">
            <v>0</v>
          </cell>
          <cell r="Q240">
            <v>19</v>
          </cell>
          <cell r="R240">
            <v>106</v>
          </cell>
          <cell r="S240">
            <v>0</v>
          </cell>
          <cell r="T240">
            <v>1573.07</v>
          </cell>
        </row>
        <row r="241">
          <cell r="A241">
            <v>238</v>
          </cell>
          <cell r="B241" t="str">
            <v>370181197705075627</v>
          </cell>
          <cell r="C241" t="str">
            <v>城西</v>
          </cell>
          <cell r="D241" t="str">
            <v>太平</v>
          </cell>
          <cell r="E241" t="str">
            <v>曲健</v>
          </cell>
          <cell r="F241" t="str">
            <v>370181197705075627</v>
          </cell>
        </row>
        <row r="241">
          <cell r="H241" t="str">
            <v>37018119******5627</v>
          </cell>
          <cell r="I241" t="str">
            <v>新城镇岗位</v>
          </cell>
        </row>
        <row r="241">
          <cell r="K241">
            <v>2010</v>
          </cell>
          <cell r="L241">
            <v>436.93</v>
          </cell>
          <cell r="M241">
            <v>1573.07</v>
          </cell>
          <cell r="N241">
            <v>19</v>
          </cell>
          <cell r="O241">
            <v>19</v>
          </cell>
          <cell r="P241">
            <v>0</v>
          </cell>
          <cell r="Q241">
            <v>19</v>
          </cell>
          <cell r="R241">
            <v>106</v>
          </cell>
          <cell r="S241">
            <v>0</v>
          </cell>
          <cell r="T241">
            <v>1573.07</v>
          </cell>
        </row>
        <row r="242">
          <cell r="A242">
            <v>239</v>
          </cell>
          <cell r="B242" t="str">
            <v>370306197012112510</v>
          </cell>
          <cell r="C242" t="str">
            <v>城西</v>
          </cell>
          <cell r="D242" t="str">
            <v>太平</v>
          </cell>
          <cell r="E242" t="str">
            <v>魏刚</v>
          </cell>
          <cell r="F242" t="str">
            <v>370306197012112510</v>
          </cell>
        </row>
        <row r="242">
          <cell r="H242" t="str">
            <v>37030619******2510</v>
          </cell>
          <cell r="I242" t="str">
            <v>新城镇岗位</v>
          </cell>
        </row>
        <row r="242">
          <cell r="K242">
            <v>2010</v>
          </cell>
          <cell r="L242">
            <v>436.93</v>
          </cell>
          <cell r="M242">
            <v>1573.07</v>
          </cell>
          <cell r="N242">
            <v>19</v>
          </cell>
          <cell r="O242">
            <v>19</v>
          </cell>
          <cell r="P242">
            <v>0</v>
          </cell>
          <cell r="Q242">
            <v>19</v>
          </cell>
          <cell r="R242">
            <v>106</v>
          </cell>
          <cell r="S242">
            <v>0</v>
          </cell>
          <cell r="T242">
            <v>1573.07</v>
          </cell>
        </row>
        <row r="243">
          <cell r="A243">
            <v>240</v>
          </cell>
          <cell r="B243" t="str">
            <v>370304197806243544</v>
          </cell>
          <cell r="C243" t="str">
            <v>城西</v>
          </cell>
          <cell r="D243" t="str">
            <v>太平</v>
          </cell>
          <cell r="E243" t="str">
            <v>周燕</v>
          </cell>
          <cell r="F243" t="str">
            <v>370304197806243544</v>
          </cell>
        </row>
        <row r="243">
          <cell r="H243" t="str">
            <v>37030419******3544</v>
          </cell>
          <cell r="I243" t="str">
            <v>新城镇岗位</v>
          </cell>
          <cell r="J243" t="str">
            <v>源泉卫生院</v>
          </cell>
          <cell r="K243">
            <v>2010</v>
          </cell>
          <cell r="L243">
            <v>436.93</v>
          </cell>
          <cell r="M243">
            <v>1573.07</v>
          </cell>
          <cell r="N243">
            <v>19</v>
          </cell>
          <cell r="O243">
            <v>19</v>
          </cell>
          <cell r="P243">
            <v>0</v>
          </cell>
          <cell r="Q243">
            <v>19</v>
          </cell>
          <cell r="R243">
            <v>106</v>
          </cell>
          <cell r="S243">
            <v>0</v>
          </cell>
          <cell r="T243">
            <v>1573.07</v>
          </cell>
        </row>
        <row r="244">
          <cell r="A244">
            <v>241</v>
          </cell>
          <cell r="B244" t="str">
            <v>370304197711200023</v>
          </cell>
          <cell r="C244" t="str">
            <v>城西</v>
          </cell>
          <cell r="D244" t="str">
            <v>太平</v>
          </cell>
          <cell r="E244" t="str">
            <v>刘敏</v>
          </cell>
          <cell r="F244" t="str">
            <v>370304197711200023</v>
          </cell>
        </row>
        <row r="244">
          <cell r="H244" t="str">
            <v>37030419******0023</v>
          </cell>
          <cell r="I244" t="str">
            <v>新城镇岗位</v>
          </cell>
        </row>
        <row r="244">
          <cell r="K244">
            <v>2010</v>
          </cell>
          <cell r="L244">
            <v>436.93</v>
          </cell>
          <cell r="M244">
            <v>1573.07</v>
          </cell>
          <cell r="N244">
            <v>19</v>
          </cell>
          <cell r="O244">
            <v>19</v>
          </cell>
          <cell r="P244">
            <v>0</v>
          </cell>
          <cell r="Q244">
            <v>19</v>
          </cell>
          <cell r="R244">
            <v>106</v>
          </cell>
          <cell r="S244">
            <v>0</v>
          </cell>
          <cell r="T244">
            <v>1573.07</v>
          </cell>
        </row>
        <row r="245">
          <cell r="A245">
            <v>242</v>
          </cell>
          <cell r="B245" t="str">
            <v>370304198211221922</v>
          </cell>
          <cell r="C245" t="str">
            <v>八陡</v>
          </cell>
          <cell r="D245" t="str">
            <v>石炭坞社区</v>
          </cell>
          <cell r="E245" t="str">
            <v>杨婷婷</v>
          </cell>
          <cell r="F245" t="str">
            <v>370304198211221922</v>
          </cell>
        </row>
        <row r="245">
          <cell r="H245" t="str">
            <v>37030419******1922</v>
          </cell>
          <cell r="I245" t="str">
            <v>新城镇岗位</v>
          </cell>
        </row>
        <row r="245">
          <cell r="K245">
            <v>2010</v>
          </cell>
          <cell r="L245">
            <v>436.93</v>
          </cell>
          <cell r="M245">
            <v>1573.07</v>
          </cell>
          <cell r="N245">
            <v>19</v>
          </cell>
          <cell r="O245">
            <v>19</v>
          </cell>
          <cell r="P245">
            <v>0</v>
          </cell>
          <cell r="Q245">
            <v>19</v>
          </cell>
          <cell r="R245">
            <v>106</v>
          </cell>
          <cell r="S245">
            <v>0</v>
          </cell>
          <cell r="T245">
            <v>1573.07</v>
          </cell>
        </row>
        <row r="246">
          <cell r="A246">
            <v>243</v>
          </cell>
          <cell r="B246" t="str">
            <v>37030419730715191X</v>
          </cell>
          <cell r="C246" t="str">
            <v>八陡</v>
          </cell>
          <cell r="D246" t="str">
            <v>石炭坞社区</v>
          </cell>
          <cell r="E246" t="str">
            <v>马红刚</v>
          </cell>
          <cell r="F246" t="str">
            <v>37030419730715191X</v>
          </cell>
        </row>
        <row r="246">
          <cell r="H246" t="str">
            <v>37030419******191X</v>
          </cell>
          <cell r="I246" t="str">
            <v>新城镇岗位</v>
          </cell>
        </row>
        <row r="246">
          <cell r="K246">
            <v>2010</v>
          </cell>
          <cell r="L246">
            <v>436.93</v>
          </cell>
          <cell r="M246">
            <v>1573.07</v>
          </cell>
          <cell r="N246">
            <v>19</v>
          </cell>
          <cell r="O246">
            <v>19</v>
          </cell>
          <cell r="P246">
            <v>0</v>
          </cell>
          <cell r="Q246">
            <v>19</v>
          </cell>
          <cell r="R246">
            <v>106</v>
          </cell>
          <cell r="S246">
            <v>0</v>
          </cell>
          <cell r="T246">
            <v>1573.07</v>
          </cell>
        </row>
        <row r="247">
          <cell r="A247">
            <v>244</v>
          </cell>
          <cell r="B247" t="str">
            <v>370304196812284495</v>
          </cell>
          <cell r="C247" t="str">
            <v>八陡</v>
          </cell>
          <cell r="D247" t="str">
            <v>石炭坞社区</v>
          </cell>
          <cell r="E247" t="str">
            <v>王钦博</v>
          </cell>
          <cell r="F247" t="str">
            <v>370304196812284495</v>
          </cell>
        </row>
        <row r="247">
          <cell r="H247" t="str">
            <v>37030419******4495</v>
          </cell>
          <cell r="I247" t="str">
            <v>新城镇岗位</v>
          </cell>
        </row>
        <row r="247">
          <cell r="K247">
            <v>2010</v>
          </cell>
          <cell r="L247">
            <v>436.93</v>
          </cell>
          <cell r="M247">
            <v>1573.07</v>
          </cell>
          <cell r="N247">
            <v>19</v>
          </cell>
          <cell r="O247">
            <v>19</v>
          </cell>
          <cell r="P247">
            <v>0</v>
          </cell>
          <cell r="Q247">
            <v>19</v>
          </cell>
          <cell r="R247">
            <v>106</v>
          </cell>
          <cell r="S247">
            <v>0</v>
          </cell>
          <cell r="T247">
            <v>1573.07</v>
          </cell>
        </row>
        <row r="248">
          <cell r="A248">
            <v>245</v>
          </cell>
          <cell r="B248" t="str">
            <v>37030419680818191X</v>
          </cell>
          <cell r="C248" t="str">
            <v>八陡</v>
          </cell>
          <cell r="D248" t="str">
            <v>石炭坞社区</v>
          </cell>
          <cell r="E248" t="str">
            <v>李志岭</v>
          </cell>
          <cell r="F248" t="str">
            <v>37030419680818191X</v>
          </cell>
        </row>
        <row r="248">
          <cell r="H248" t="str">
            <v>37030419******191X</v>
          </cell>
          <cell r="I248" t="str">
            <v>新城镇岗位</v>
          </cell>
        </row>
        <row r="248">
          <cell r="K248">
            <v>2010</v>
          </cell>
          <cell r="L248">
            <v>436.93</v>
          </cell>
          <cell r="M248">
            <v>1573.07</v>
          </cell>
          <cell r="N248">
            <v>19</v>
          </cell>
          <cell r="O248">
            <v>19</v>
          </cell>
          <cell r="P248">
            <v>0</v>
          </cell>
          <cell r="Q248">
            <v>19</v>
          </cell>
          <cell r="R248">
            <v>106</v>
          </cell>
          <cell r="S248">
            <v>0</v>
          </cell>
          <cell r="T248">
            <v>1573.07</v>
          </cell>
        </row>
        <row r="249">
          <cell r="A249">
            <v>246</v>
          </cell>
          <cell r="B249" t="str">
            <v>370304196801241617</v>
          </cell>
          <cell r="C249" t="str">
            <v>八陡</v>
          </cell>
          <cell r="D249" t="str">
            <v>石炭坞社区</v>
          </cell>
          <cell r="E249" t="str">
            <v>韩淮北</v>
          </cell>
          <cell r="F249" t="str">
            <v>370304196801241617</v>
          </cell>
        </row>
        <row r="249">
          <cell r="H249" t="str">
            <v>37030419******1617</v>
          </cell>
          <cell r="I249" t="str">
            <v>新城镇岗位</v>
          </cell>
        </row>
        <row r="249">
          <cell r="K249">
            <v>2010</v>
          </cell>
          <cell r="L249">
            <v>436.93</v>
          </cell>
          <cell r="M249">
            <v>1573.07</v>
          </cell>
          <cell r="N249">
            <v>19</v>
          </cell>
          <cell r="O249">
            <v>19</v>
          </cell>
          <cell r="P249">
            <v>0</v>
          </cell>
          <cell r="Q249">
            <v>19</v>
          </cell>
          <cell r="R249">
            <v>106</v>
          </cell>
          <cell r="S249">
            <v>0</v>
          </cell>
          <cell r="T249">
            <v>1573.07</v>
          </cell>
        </row>
        <row r="250">
          <cell r="A250">
            <v>247</v>
          </cell>
          <cell r="B250" t="str">
            <v>370304196701142216</v>
          </cell>
          <cell r="C250" t="str">
            <v>八陡</v>
          </cell>
          <cell r="D250" t="str">
            <v>石炭坞社区</v>
          </cell>
          <cell r="E250" t="str">
            <v>徐百达</v>
          </cell>
          <cell r="F250" t="str">
            <v>370304196701142216</v>
          </cell>
        </row>
        <row r="250">
          <cell r="H250" t="str">
            <v>37030419******2216</v>
          </cell>
          <cell r="I250" t="str">
            <v>新城镇岗位</v>
          </cell>
        </row>
        <row r="250">
          <cell r="K250">
            <v>2010</v>
          </cell>
          <cell r="L250">
            <v>436.93</v>
          </cell>
          <cell r="M250">
            <v>1573.07</v>
          </cell>
          <cell r="N250">
            <v>19</v>
          </cell>
          <cell r="O250">
            <v>19</v>
          </cell>
          <cell r="P250">
            <v>0</v>
          </cell>
          <cell r="Q250">
            <v>19</v>
          </cell>
          <cell r="R250">
            <v>106</v>
          </cell>
          <cell r="S250">
            <v>0</v>
          </cell>
          <cell r="T250">
            <v>1573.07</v>
          </cell>
        </row>
        <row r="251">
          <cell r="A251">
            <v>248</v>
          </cell>
          <cell r="B251" t="str">
            <v>370304196802042214</v>
          </cell>
          <cell r="C251" t="str">
            <v>八陡</v>
          </cell>
          <cell r="D251" t="str">
            <v>苏家沟村</v>
          </cell>
          <cell r="E251" t="str">
            <v>韩冰</v>
          </cell>
          <cell r="F251" t="str">
            <v>370304196802042214</v>
          </cell>
        </row>
        <row r="251">
          <cell r="H251" t="str">
            <v>37030419******2214</v>
          </cell>
          <cell r="I251" t="str">
            <v>新城镇岗位</v>
          </cell>
        </row>
        <row r="251">
          <cell r="K251">
            <v>2010</v>
          </cell>
          <cell r="L251">
            <v>436.93</v>
          </cell>
          <cell r="M251">
            <v>1573.07</v>
          </cell>
          <cell r="N251">
            <v>19</v>
          </cell>
          <cell r="O251">
            <v>19</v>
          </cell>
          <cell r="P251">
            <v>0</v>
          </cell>
          <cell r="Q251">
            <v>19</v>
          </cell>
          <cell r="R251">
            <v>106</v>
          </cell>
          <cell r="S251">
            <v>0</v>
          </cell>
          <cell r="T251">
            <v>1573.07</v>
          </cell>
        </row>
        <row r="252">
          <cell r="A252">
            <v>249</v>
          </cell>
          <cell r="B252" t="str">
            <v>370782198208274784</v>
          </cell>
          <cell r="C252" t="str">
            <v>八陡</v>
          </cell>
          <cell r="D252" t="str">
            <v>山机社区</v>
          </cell>
          <cell r="E252" t="str">
            <v>石秀兰</v>
          </cell>
          <cell r="F252" t="str">
            <v>370782198208274784</v>
          </cell>
        </row>
        <row r="252">
          <cell r="H252" t="str">
            <v>37078219******4784</v>
          </cell>
          <cell r="I252" t="str">
            <v>新城镇岗位</v>
          </cell>
        </row>
        <row r="252">
          <cell r="K252">
            <v>2010</v>
          </cell>
          <cell r="L252">
            <v>436.93</v>
          </cell>
          <cell r="M252">
            <v>1573.07</v>
          </cell>
          <cell r="N252">
            <v>19</v>
          </cell>
          <cell r="O252">
            <v>19</v>
          </cell>
          <cell r="P252">
            <v>0</v>
          </cell>
          <cell r="Q252">
            <v>19</v>
          </cell>
          <cell r="R252">
            <v>106</v>
          </cell>
          <cell r="S252">
            <v>0</v>
          </cell>
          <cell r="T252">
            <v>1573.07</v>
          </cell>
        </row>
        <row r="253">
          <cell r="A253">
            <v>250</v>
          </cell>
          <cell r="B253" t="str">
            <v>370729197511101521</v>
          </cell>
          <cell r="C253" t="str">
            <v>八陡</v>
          </cell>
          <cell r="D253" t="str">
            <v>山机社区</v>
          </cell>
          <cell r="E253" t="str">
            <v>韩春翠</v>
          </cell>
          <cell r="F253" t="str">
            <v>370729197511101521</v>
          </cell>
        </row>
        <row r="253">
          <cell r="H253" t="str">
            <v>37072919******1521</v>
          </cell>
          <cell r="I253" t="str">
            <v>新城镇岗位</v>
          </cell>
        </row>
        <row r="253">
          <cell r="K253">
            <v>2010</v>
          </cell>
          <cell r="L253">
            <v>436.93</v>
          </cell>
          <cell r="M253">
            <v>1573.07</v>
          </cell>
          <cell r="N253">
            <v>19</v>
          </cell>
          <cell r="O253">
            <v>19</v>
          </cell>
          <cell r="P253">
            <v>0</v>
          </cell>
          <cell r="Q253">
            <v>19</v>
          </cell>
          <cell r="R253">
            <v>106</v>
          </cell>
          <cell r="S253">
            <v>0</v>
          </cell>
          <cell r="T253">
            <v>1573.07</v>
          </cell>
        </row>
        <row r="254">
          <cell r="A254">
            <v>251</v>
          </cell>
          <cell r="B254" t="str">
            <v>370304196912131912</v>
          </cell>
          <cell r="C254" t="str">
            <v>八陡</v>
          </cell>
          <cell r="D254" t="str">
            <v>山机社区</v>
          </cell>
          <cell r="E254" t="str">
            <v>杜元军</v>
          </cell>
          <cell r="F254" t="str">
            <v>370304196912131912</v>
          </cell>
        </row>
        <row r="254">
          <cell r="H254" t="str">
            <v>37030419******1912</v>
          </cell>
          <cell r="I254" t="str">
            <v>新城镇岗位</v>
          </cell>
        </row>
        <row r="254">
          <cell r="K254">
            <v>2010</v>
          </cell>
          <cell r="L254">
            <v>436.93</v>
          </cell>
          <cell r="M254">
            <v>1573.07</v>
          </cell>
          <cell r="N254">
            <v>19</v>
          </cell>
          <cell r="O254">
            <v>19</v>
          </cell>
          <cell r="P254">
            <v>0</v>
          </cell>
          <cell r="Q254">
            <v>19</v>
          </cell>
          <cell r="R254">
            <v>106</v>
          </cell>
          <cell r="S254">
            <v>0</v>
          </cell>
          <cell r="T254">
            <v>1573.07</v>
          </cell>
        </row>
        <row r="255">
          <cell r="A255">
            <v>252</v>
          </cell>
          <cell r="B255" t="str">
            <v>370304197112091937</v>
          </cell>
          <cell r="C255" t="str">
            <v>八陡</v>
          </cell>
          <cell r="D255" t="str">
            <v>山机社区</v>
          </cell>
          <cell r="E255" t="str">
            <v>王永刚</v>
          </cell>
          <cell r="F255" t="str">
            <v>370304197112091937</v>
          </cell>
        </row>
        <row r="255">
          <cell r="H255" t="str">
            <v>37030419******1937</v>
          </cell>
          <cell r="I255" t="str">
            <v>新城镇岗位</v>
          </cell>
          <cell r="J255" t="str">
            <v>域城镇办</v>
          </cell>
          <cell r="K255">
            <v>2010</v>
          </cell>
          <cell r="L255">
            <v>436.93</v>
          </cell>
          <cell r="M255">
            <v>1573.07</v>
          </cell>
          <cell r="N255">
            <v>19</v>
          </cell>
          <cell r="O255">
            <v>19</v>
          </cell>
          <cell r="P255">
            <v>0</v>
          </cell>
          <cell r="Q255">
            <v>19</v>
          </cell>
          <cell r="R255">
            <v>106</v>
          </cell>
          <cell r="S255">
            <v>0</v>
          </cell>
          <cell r="T255">
            <v>1573.07</v>
          </cell>
        </row>
        <row r="256">
          <cell r="A256">
            <v>253</v>
          </cell>
          <cell r="B256" t="str">
            <v>370304197010071919</v>
          </cell>
          <cell r="C256" t="str">
            <v>八陡</v>
          </cell>
          <cell r="D256" t="str">
            <v>山机社区</v>
          </cell>
          <cell r="E256" t="str">
            <v>李昌军</v>
          </cell>
          <cell r="F256" t="str">
            <v>370304197010071919</v>
          </cell>
        </row>
        <row r="256">
          <cell r="H256" t="str">
            <v>37030419******1919</v>
          </cell>
          <cell r="I256" t="str">
            <v>新城镇岗位</v>
          </cell>
        </row>
        <row r="256">
          <cell r="K256">
            <v>2010</v>
          </cell>
          <cell r="L256">
            <v>436.93</v>
          </cell>
          <cell r="M256">
            <v>1573.07</v>
          </cell>
          <cell r="N256">
            <v>19</v>
          </cell>
          <cell r="O256">
            <v>19</v>
          </cell>
          <cell r="P256">
            <v>0</v>
          </cell>
          <cell r="Q256">
            <v>19</v>
          </cell>
          <cell r="R256">
            <v>106</v>
          </cell>
          <cell r="S256">
            <v>0</v>
          </cell>
          <cell r="T256">
            <v>1573.07</v>
          </cell>
        </row>
        <row r="257">
          <cell r="A257">
            <v>254</v>
          </cell>
          <cell r="B257" t="str">
            <v>370304197008211919</v>
          </cell>
          <cell r="C257" t="str">
            <v>八陡</v>
          </cell>
          <cell r="D257" t="str">
            <v>山机社区</v>
          </cell>
          <cell r="E257" t="str">
            <v>毕延强</v>
          </cell>
          <cell r="F257" t="str">
            <v>370304197008211919</v>
          </cell>
        </row>
        <row r="257">
          <cell r="H257" t="str">
            <v>37030419******1919</v>
          </cell>
          <cell r="I257" t="str">
            <v>新城镇岗位</v>
          </cell>
        </row>
        <row r="257">
          <cell r="K257">
            <v>2010</v>
          </cell>
          <cell r="L257">
            <v>436.93</v>
          </cell>
          <cell r="M257">
            <v>1573.07</v>
          </cell>
          <cell r="N257">
            <v>19</v>
          </cell>
          <cell r="O257">
            <v>19</v>
          </cell>
          <cell r="P257">
            <v>0</v>
          </cell>
          <cell r="Q257">
            <v>19</v>
          </cell>
          <cell r="R257">
            <v>106</v>
          </cell>
          <cell r="S257">
            <v>0</v>
          </cell>
          <cell r="T257">
            <v>1573.07</v>
          </cell>
        </row>
        <row r="258">
          <cell r="A258">
            <v>255</v>
          </cell>
          <cell r="B258" t="str">
            <v>370304196504223711</v>
          </cell>
          <cell r="C258" t="str">
            <v>八陡</v>
          </cell>
          <cell r="D258" t="str">
            <v>山机社区</v>
          </cell>
          <cell r="E258" t="str">
            <v>尹连亮</v>
          </cell>
          <cell r="F258" t="str">
            <v>370304196504223711</v>
          </cell>
        </row>
        <row r="258">
          <cell r="H258" t="str">
            <v>37030419******3711</v>
          </cell>
          <cell r="I258" t="str">
            <v>新城镇岗位</v>
          </cell>
        </row>
        <row r="258">
          <cell r="K258">
            <v>2010</v>
          </cell>
          <cell r="L258">
            <v>436.93</v>
          </cell>
          <cell r="M258">
            <v>1573.07</v>
          </cell>
          <cell r="N258">
            <v>19</v>
          </cell>
          <cell r="O258">
            <v>19</v>
          </cell>
          <cell r="P258">
            <v>0</v>
          </cell>
          <cell r="Q258">
            <v>19</v>
          </cell>
          <cell r="R258">
            <v>106</v>
          </cell>
          <cell r="S258">
            <v>0</v>
          </cell>
          <cell r="T258">
            <v>1573.07</v>
          </cell>
        </row>
        <row r="259">
          <cell r="A259">
            <v>256</v>
          </cell>
          <cell r="B259" t="str">
            <v>370304197203071915</v>
          </cell>
          <cell r="C259" t="str">
            <v>八陡</v>
          </cell>
          <cell r="D259" t="str">
            <v>山机社区</v>
          </cell>
          <cell r="E259" t="str">
            <v>刘长征</v>
          </cell>
          <cell r="F259" t="str">
            <v>370304197203071915</v>
          </cell>
        </row>
        <row r="259">
          <cell r="H259" t="str">
            <v>37030419******1915</v>
          </cell>
          <cell r="I259" t="str">
            <v>新城镇岗位</v>
          </cell>
        </row>
        <row r="259">
          <cell r="K259">
            <v>2010</v>
          </cell>
          <cell r="L259">
            <v>436.93</v>
          </cell>
          <cell r="M259">
            <v>1573.07</v>
          </cell>
          <cell r="N259">
            <v>19</v>
          </cell>
          <cell r="O259">
            <v>19</v>
          </cell>
          <cell r="P259">
            <v>0</v>
          </cell>
          <cell r="Q259">
            <v>19</v>
          </cell>
          <cell r="R259">
            <v>106</v>
          </cell>
          <cell r="S259">
            <v>0</v>
          </cell>
          <cell r="T259">
            <v>1573.07</v>
          </cell>
        </row>
        <row r="260">
          <cell r="A260">
            <v>257</v>
          </cell>
          <cell r="B260" t="str">
            <v>370304197205091952</v>
          </cell>
          <cell r="C260" t="str">
            <v>八陡</v>
          </cell>
          <cell r="D260" t="str">
            <v>山机社区</v>
          </cell>
          <cell r="E260" t="str">
            <v>张云逸</v>
          </cell>
          <cell r="F260" t="str">
            <v>370304197205091952</v>
          </cell>
        </row>
        <row r="260">
          <cell r="H260" t="str">
            <v>37030419******1952</v>
          </cell>
          <cell r="I260" t="str">
            <v>新城镇岗位</v>
          </cell>
        </row>
        <row r="260">
          <cell r="K260">
            <v>2010</v>
          </cell>
          <cell r="L260">
            <v>436.93</v>
          </cell>
          <cell r="M260">
            <v>1573.07</v>
          </cell>
          <cell r="N260">
            <v>19</v>
          </cell>
          <cell r="O260">
            <v>19</v>
          </cell>
          <cell r="P260">
            <v>0</v>
          </cell>
          <cell r="Q260">
            <v>19</v>
          </cell>
          <cell r="R260">
            <v>106</v>
          </cell>
          <cell r="S260">
            <v>0</v>
          </cell>
          <cell r="T260">
            <v>1573.07</v>
          </cell>
        </row>
        <row r="261">
          <cell r="A261">
            <v>258</v>
          </cell>
          <cell r="B261" t="str">
            <v>370304197102151916</v>
          </cell>
          <cell r="C261" t="str">
            <v>八陡</v>
          </cell>
          <cell r="D261" t="str">
            <v>金桥村</v>
          </cell>
          <cell r="E261" t="str">
            <v>邵  伟</v>
          </cell>
          <cell r="F261" t="str">
            <v>370304197102151916</v>
          </cell>
        </row>
        <row r="261">
          <cell r="H261" t="str">
            <v>37030419******1916</v>
          </cell>
          <cell r="I261" t="str">
            <v>新城镇岗位</v>
          </cell>
        </row>
        <row r="261">
          <cell r="K261">
            <v>2010</v>
          </cell>
          <cell r="L261">
            <v>436.93</v>
          </cell>
          <cell r="M261">
            <v>1573.07</v>
          </cell>
          <cell r="N261">
            <v>19</v>
          </cell>
          <cell r="O261">
            <v>19</v>
          </cell>
          <cell r="P261">
            <v>0</v>
          </cell>
          <cell r="Q261">
            <v>19</v>
          </cell>
          <cell r="R261">
            <v>106</v>
          </cell>
          <cell r="S261">
            <v>0</v>
          </cell>
          <cell r="T261">
            <v>1573.07</v>
          </cell>
        </row>
        <row r="262">
          <cell r="A262">
            <v>259</v>
          </cell>
          <cell r="B262" t="str">
            <v>370304197208011938</v>
          </cell>
          <cell r="C262" t="str">
            <v>八陡</v>
          </cell>
          <cell r="D262" t="str">
            <v>金桥村</v>
          </cell>
          <cell r="E262" t="str">
            <v>张志家</v>
          </cell>
          <cell r="F262" t="str">
            <v>370304197208011938</v>
          </cell>
        </row>
        <row r="262">
          <cell r="H262" t="str">
            <v>37030419******1938</v>
          </cell>
          <cell r="I262" t="str">
            <v>新城镇岗位</v>
          </cell>
        </row>
        <row r="262">
          <cell r="K262">
            <v>2010</v>
          </cell>
          <cell r="L262">
            <v>436.93</v>
          </cell>
          <cell r="M262">
            <v>1573.07</v>
          </cell>
          <cell r="N262">
            <v>19</v>
          </cell>
          <cell r="O262">
            <v>11</v>
          </cell>
          <cell r="P262">
            <v>8</v>
          </cell>
          <cell r="Q262" t="str">
            <v>11天出勤+8天病假</v>
          </cell>
          <cell r="R262">
            <v>106</v>
          </cell>
          <cell r="S262">
            <v>169.6</v>
          </cell>
          <cell r="T262">
            <v>1403.47</v>
          </cell>
        </row>
        <row r="263">
          <cell r="A263">
            <v>260</v>
          </cell>
          <cell r="B263" t="str">
            <v>370304197010021911</v>
          </cell>
          <cell r="C263" t="str">
            <v>八陡</v>
          </cell>
          <cell r="D263" t="str">
            <v>金桥村</v>
          </cell>
          <cell r="E263" t="str">
            <v>毕万成</v>
          </cell>
          <cell r="F263" t="str">
            <v>370304197010021911</v>
          </cell>
        </row>
        <row r="263">
          <cell r="H263" t="str">
            <v>37030419******1911</v>
          </cell>
          <cell r="I263" t="str">
            <v>新城镇岗位</v>
          </cell>
        </row>
        <row r="263">
          <cell r="K263">
            <v>2010</v>
          </cell>
          <cell r="L263">
            <v>436.93</v>
          </cell>
          <cell r="M263">
            <v>1573.07</v>
          </cell>
          <cell r="N263">
            <v>19</v>
          </cell>
          <cell r="O263">
            <v>19</v>
          </cell>
          <cell r="P263">
            <v>0</v>
          </cell>
          <cell r="Q263">
            <v>19</v>
          </cell>
          <cell r="R263">
            <v>106</v>
          </cell>
          <cell r="S263">
            <v>0</v>
          </cell>
          <cell r="T263">
            <v>1573.07</v>
          </cell>
        </row>
        <row r="264">
          <cell r="A264">
            <v>261</v>
          </cell>
          <cell r="B264" t="str">
            <v>370304196601271934</v>
          </cell>
          <cell r="C264" t="str">
            <v>八陡</v>
          </cell>
          <cell r="D264" t="str">
            <v>金桥村</v>
          </cell>
          <cell r="E264" t="str">
            <v>肖庆祥</v>
          </cell>
          <cell r="F264" t="str">
            <v>370304196601271934</v>
          </cell>
        </row>
        <row r="264">
          <cell r="H264" t="str">
            <v>37030419******1934</v>
          </cell>
          <cell r="I264" t="str">
            <v>新城镇岗位</v>
          </cell>
        </row>
        <row r="264">
          <cell r="K264">
            <v>2010</v>
          </cell>
          <cell r="L264">
            <v>436.93</v>
          </cell>
          <cell r="M264">
            <v>1573.07</v>
          </cell>
          <cell r="N264">
            <v>19</v>
          </cell>
          <cell r="O264">
            <v>19</v>
          </cell>
          <cell r="P264">
            <v>0</v>
          </cell>
          <cell r="Q264">
            <v>19</v>
          </cell>
          <cell r="R264">
            <v>106</v>
          </cell>
          <cell r="S264">
            <v>0</v>
          </cell>
          <cell r="T264">
            <v>1573.07</v>
          </cell>
        </row>
        <row r="265">
          <cell r="A265">
            <v>262</v>
          </cell>
          <cell r="B265" t="str">
            <v>370304198111232544</v>
          </cell>
          <cell r="C265" t="str">
            <v>八陡</v>
          </cell>
          <cell r="D265" t="str">
            <v>金桥村</v>
          </cell>
          <cell r="E265" t="str">
            <v>曲玲燕</v>
          </cell>
          <cell r="F265" t="str">
            <v>370304198111232544</v>
          </cell>
        </row>
        <row r="265">
          <cell r="H265" t="str">
            <v>37030419******2544</v>
          </cell>
          <cell r="I265" t="str">
            <v>新城镇岗位</v>
          </cell>
        </row>
        <row r="265">
          <cell r="K265">
            <v>2010</v>
          </cell>
          <cell r="L265">
            <v>436.93</v>
          </cell>
          <cell r="M265">
            <v>1573.07</v>
          </cell>
          <cell r="N265">
            <v>19</v>
          </cell>
          <cell r="O265">
            <v>19</v>
          </cell>
          <cell r="P265">
            <v>0</v>
          </cell>
          <cell r="Q265">
            <v>19</v>
          </cell>
          <cell r="R265">
            <v>106</v>
          </cell>
          <cell r="S265">
            <v>0</v>
          </cell>
          <cell r="T265">
            <v>1573.07</v>
          </cell>
        </row>
        <row r="266">
          <cell r="A266">
            <v>263</v>
          </cell>
          <cell r="B266" t="str">
            <v>370304198107292229</v>
          </cell>
          <cell r="C266" t="str">
            <v>八陡</v>
          </cell>
          <cell r="D266" t="str">
            <v>金桥村</v>
          </cell>
          <cell r="E266" t="str">
            <v>魏  燕</v>
          </cell>
          <cell r="F266" t="str">
            <v>370304198107292229</v>
          </cell>
        </row>
        <row r="266">
          <cell r="H266" t="str">
            <v>37030419******2229</v>
          </cell>
          <cell r="I266" t="str">
            <v>新城镇岗位</v>
          </cell>
        </row>
        <row r="266">
          <cell r="K266">
            <v>2010</v>
          </cell>
          <cell r="L266">
            <v>436.93</v>
          </cell>
          <cell r="M266">
            <v>1573.07</v>
          </cell>
          <cell r="N266">
            <v>19</v>
          </cell>
          <cell r="O266">
            <v>19</v>
          </cell>
          <cell r="P266">
            <v>0</v>
          </cell>
          <cell r="Q266">
            <v>19</v>
          </cell>
          <cell r="R266">
            <v>106</v>
          </cell>
          <cell r="S266">
            <v>0</v>
          </cell>
          <cell r="T266">
            <v>1573.07</v>
          </cell>
        </row>
        <row r="267">
          <cell r="A267">
            <v>264</v>
          </cell>
          <cell r="B267" t="str">
            <v>370304198108161925</v>
          </cell>
          <cell r="C267" t="str">
            <v>八陡</v>
          </cell>
          <cell r="D267" t="str">
            <v>向阳村</v>
          </cell>
          <cell r="E267" t="str">
            <v>王媛媛</v>
          </cell>
          <cell r="F267" t="str">
            <v>370304198108161925</v>
          </cell>
        </row>
        <row r="267">
          <cell r="H267" t="str">
            <v>37030419******1925</v>
          </cell>
          <cell r="I267" t="str">
            <v>新城镇岗位</v>
          </cell>
        </row>
        <row r="267">
          <cell r="K267">
            <v>2010</v>
          </cell>
          <cell r="L267">
            <v>436.93</v>
          </cell>
          <cell r="M267">
            <v>1573.07</v>
          </cell>
          <cell r="N267">
            <v>19</v>
          </cell>
          <cell r="O267">
            <v>19</v>
          </cell>
          <cell r="P267">
            <v>0</v>
          </cell>
          <cell r="Q267">
            <v>19</v>
          </cell>
          <cell r="R267">
            <v>106</v>
          </cell>
          <cell r="S267">
            <v>0</v>
          </cell>
          <cell r="T267">
            <v>1573.07</v>
          </cell>
        </row>
        <row r="268">
          <cell r="A268">
            <v>265</v>
          </cell>
          <cell r="B268" t="str">
            <v>370304196601191918</v>
          </cell>
          <cell r="C268" t="str">
            <v>八陡</v>
          </cell>
          <cell r="D268" t="str">
            <v>向阳村</v>
          </cell>
          <cell r="E268" t="str">
            <v>王兆洪</v>
          </cell>
          <cell r="F268" t="str">
            <v>370304196601191918</v>
          </cell>
        </row>
        <row r="268">
          <cell r="H268" t="str">
            <v>37030419******1918</v>
          </cell>
          <cell r="I268" t="str">
            <v>新城镇岗位</v>
          </cell>
        </row>
        <row r="268">
          <cell r="K268">
            <v>2010</v>
          </cell>
          <cell r="L268">
            <v>436.93</v>
          </cell>
          <cell r="M268">
            <v>1573.07</v>
          </cell>
          <cell r="N268">
            <v>19</v>
          </cell>
          <cell r="O268">
            <v>19</v>
          </cell>
          <cell r="P268">
            <v>0</v>
          </cell>
          <cell r="Q268">
            <v>19</v>
          </cell>
          <cell r="R268">
            <v>106</v>
          </cell>
          <cell r="S268">
            <v>0</v>
          </cell>
          <cell r="T268">
            <v>1573.07</v>
          </cell>
        </row>
        <row r="269">
          <cell r="A269">
            <v>266</v>
          </cell>
          <cell r="B269" t="str">
            <v>370304197101121918</v>
          </cell>
          <cell r="C269" t="str">
            <v>八陡</v>
          </cell>
          <cell r="D269" t="str">
            <v>向阳村</v>
          </cell>
          <cell r="E269" t="str">
            <v>王全良</v>
          </cell>
          <cell r="F269" t="str">
            <v>370304197101121918</v>
          </cell>
        </row>
        <row r="269">
          <cell r="H269" t="str">
            <v>37030419******1918</v>
          </cell>
          <cell r="I269" t="str">
            <v>新城镇岗位</v>
          </cell>
        </row>
        <row r="269">
          <cell r="K269">
            <v>2010</v>
          </cell>
          <cell r="L269">
            <v>436.93</v>
          </cell>
          <cell r="M269">
            <v>1573.07</v>
          </cell>
          <cell r="N269">
            <v>19</v>
          </cell>
          <cell r="O269">
            <v>19</v>
          </cell>
          <cell r="P269">
            <v>0</v>
          </cell>
          <cell r="Q269">
            <v>19</v>
          </cell>
          <cell r="R269">
            <v>106</v>
          </cell>
          <cell r="S269">
            <v>0</v>
          </cell>
          <cell r="T269">
            <v>1573.07</v>
          </cell>
        </row>
        <row r="270">
          <cell r="A270">
            <v>267</v>
          </cell>
          <cell r="B270" t="str">
            <v>371202198103164521</v>
          </cell>
          <cell r="C270" t="str">
            <v>八陡</v>
          </cell>
          <cell r="D270" t="str">
            <v>向阳村</v>
          </cell>
          <cell r="E270" t="str">
            <v>王晓静</v>
          </cell>
          <cell r="F270" t="str">
            <v>371202198103164521</v>
          </cell>
        </row>
        <row r="270">
          <cell r="H270" t="str">
            <v>37120219******4521</v>
          </cell>
          <cell r="I270" t="str">
            <v>新城镇岗位</v>
          </cell>
        </row>
        <row r="270">
          <cell r="K270">
            <v>2010</v>
          </cell>
          <cell r="L270">
            <v>436.93</v>
          </cell>
          <cell r="M270">
            <v>1573.07</v>
          </cell>
          <cell r="N270">
            <v>19</v>
          </cell>
          <cell r="O270">
            <v>19</v>
          </cell>
          <cell r="P270">
            <v>0</v>
          </cell>
          <cell r="Q270">
            <v>19</v>
          </cell>
          <cell r="R270">
            <v>106</v>
          </cell>
          <cell r="S270">
            <v>0</v>
          </cell>
          <cell r="T270">
            <v>1573.07</v>
          </cell>
        </row>
        <row r="271">
          <cell r="A271">
            <v>268</v>
          </cell>
          <cell r="B271" t="str">
            <v>370304197711254726</v>
          </cell>
          <cell r="C271" t="str">
            <v>八陡</v>
          </cell>
          <cell r="D271" t="str">
            <v>新生村</v>
          </cell>
          <cell r="E271" t="str">
            <v>刘利霞</v>
          </cell>
          <cell r="F271" t="str">
            <v>370304197711254726</v>
          </cell>
        </row>
        <row r="271">
          <cell r="H271" t="str">
            <v>37030419******4726</v>
          </cell>
          <cell r="I271" t="str">
            <v>新城镇岗位</v>
          </cell>
        </row>
        <row r="271">
          <cell r="K271">
            <v>2010</v>
          </cell>
          <cell r="L271">
            <v>436.93</v>
          </cell>
          <cell r="M271">
            <v>1573.07</v>
          </cell>
          <cell r="N271">
            <v>19</v>
          </cell>
          <cell r="O271">
            <v>19</v>
          </cell>
          <cell r="P271">
            <v>0</v>
          </cell>
          <cell r="Q271">
            <v>19</v>
          </cell>
          <cell r="R271">
            <v>106</v>
          </cell>
          <cell r="S271">
            <v>0</v>
          </cell>
          <cell r="T271">
            <v>1573.07</v>
          </cell>
        </row>
        <row r="272">
          <cell r="A272">
            <v>269</v>
          </cell>
          <cell r="B272" t="str">
            <v>370304197003151937</v>
          </cell>
          <cell r="C272" t="str">
            <v>八陡</v>
          </cell>
          <cell r="D272" t="str">
            <v>新生村</v>
          </cell>
          <cell r="E272" t="str">
            <v>乔秀伟</v>
          </cell>
          <cell r="F272" t="str">
            <v>370304197003151937</v>
          </cell>
        </row>
        <row r="272">
          <cell r="H272" t="str">
            <v>37030419******1937</v>
          </cell>
          <cell r="I272" t="str">
            <v>新城镇岗位</v>
          </cell>
        </row>
        <row r="272">
          <cell r="K272">
            <v>2010</v>
          </cell>
          <cell r="L272">
            <v>436.93</v>
          </cell>
          <cell r="M272">
            <v>1573.07</v>
          </cell>
          <cell r="N272">
            <v>19</v>
          </cell>
          <cell r="O272">
            <v>19</v>
          </cell>
          <cell r="P272">
            <v>0</v>
          </cell>
          <cell r="Q272">
            <v>19</v>
          </cell>
          <cell r="R272">
            <v>106</v>
          </cell>
          <cell r="S272">
            <v>0</v>
          </cell>
          <cell r="T272">
            <v>1573.07</v>
          </cell>
        </row>
        <row r="273">
          <cell r="A273">
            <v>270</v>
          </cell>
          <cell r="B273" t="str">
            <v>370304197112081931</v>
          </cell>
          <cell r="C273" t="str">
            <v>八陡</v>
          </cell>
          <cell r="D273" t="str">
            <v>新生村</v>
          </cell>
          <cell r="E273" t="str">
            <v>朱庆荣</v>
          </cell>
          <cell r="F273" t="str">
            <v>370304197112081931</v>
          </cell>
        </row>
        <row r="273">
          <cell r="H273" t="str">
            <v>37030419******1931</v>
          </cell>
          <cell r="I273" t="str">
            <v>新城镇岗位</v>
          </cell>
        </row>
        <row r="273">
          <cell r="K273">
            <v>2010</v>
          </cell>
          <cell r="L273">
            <v>436.93</v>
          </cell>
          <cell r="M273">
            <v>1573.07</v>
          </cell>
          <cell r="N273">
            <v>19</v>
          </cell>
          <cell r="O273">
            <v>19</v>
          </cell>
          <cell r="P273">
            <v>0</v>
          </cell>
          <cell r="Q273">
            <v>19</v>
          </cell>
          <cell r="R273">
            <v>106</v>
          </cell>
          <cell r="S273">
            <v>0</v>
          </cell>
          <cell r="T273">
            <v>1573.07</v>
          </cell>
        </row>
        <row r="274">
          <cell r="A274">
            <v>271</v>
          </cell>
          <cell r="B274" t="str">
            <v>370304196705201914</v>
          </cell>
          <cell r="C274" t="str">
            <v>八陡</v>
          </cell>
          <cell r="D274" t="str">
            <v>新生村</v>
          </cell>
          <cell r="E274" t="str">
            <v>赵增新</v>
          </cell>
          <cell r="F274" t="str">
            <v>370304196705201914</v>
          </cell>
        </row>
        <row r="274">
          <cell r="H274" t="str">
            <v>37030419******1914</v>
          </cell>
          <cell r="I274" t="str">
            <v>新城镇岗位</v>
          </cell>
        </row>
        <row r="274">
          <cell r="K274">
            <v>2010</v>
          </cell>
          <cell r="L274">
            <v>436.93</v>
          </cell>
          <cell r="M274">
            <v>1573.07</v>
          </cell>
          <cell r="N274">
            <v>19</v>
          </cell>
          <cell r="O274">
            <v>19</v>
          </cell>
          <cell r="P274">
            <v>0</v>
          </cell>
          <cell r="Q274">
            <v>19</v>
          </cell>
          <cell r="R274">
            <v>106</v>
          </cell>
          <cell r="S274">
            <v>0</v>
          </cell>
          <cell r="T274">
            <v>1573.07</v>
          </cell>
        </row>
        <row r="275">
          <cell r="A275">
            <v>272</v>
          </cell>
          <cell r="B275" t="str">
            <v>370304196903212235</v>
          </cell>
          <cell r="C275" t="str">
            <v>八陡</v>
          </cell>
          <cell r="D275" t="str">
            <v>八陡社区</v>
          </cell>
          <cell r="E275" t="str">
            <v>徐东</v>
          </cell>
          <cell r="F275" t="str">
            <v>370304196903212235</v>
          </cell>
        </row>
        <row r="275">
          <cell r="H275" t="str">
            <v>37030419******2235</v>
          </cell>
          <cell r="I275" t="str">
            <v>新城镇岗位</v>
          </cell>
        </row>
        <row r="275">
          <cell r="K275">
            <v>2010</v>
          </cell>
          <cell r="L275">
            <v>436.93</v>
          </cell>
          <cell r="M275">
            <v>1573.07</v>
          </cell>
          <cell r="N275">
            <v>19</v>
          </cell>
          <cell r="O275">
            <v>19</v>
          </cell>
          <cell r="P275">
            <v>0</v>
          </cell>
          <cell r="Q275">
            <v>19</v>
          </cell>
          <cell r="R275">
            <v>106</v>
          </cell>
          <cell r="S275">
            <v>0</v>
          </cell>
          <cell r="T275">
            <v>1573.07</v>
          </cell>
        </row>
        <row r="276">
          <cell r="A276">
            <v>273</v>
          </cell>
          <cell r="B276" t="str">
            <v>370304197109042210</v>
          </cell>
          <cell r="C276" t="str">
            <v>八陡</v>
          </cell>
          <cell r="D276" t="str">
            <v>八陡社区</v>
          </cell>
          <cell r="E276" t="str">
            <v>王先钢</v>
          </cell>
          <cell r="F276" t="str">
            <v>370304197109042210</v>
          </cell>
        </row>
        <row r="276">
          <cell r="H276" t="str">
            <v>37030419******2210</v>
          </cell>
          <cell r="I276" t="str">
            <v>新城镇岗位</v>
          </cell>
        </row>
        <row r="276">
          <cell r="K276">
            <v>2010</v>
          </cell>
          <cell r="L276">
            <v>436.93</v>
          </cell>
          <cell r="M276">
            <v>1573.07</v>
          </cell>
          <cell r="N276">
            <v>19</v>
          </cell>
          <cell r="O276">
            <v>19</v>
          </cell>
          <cell r="P276">
            <v>0</v>
          </cell>
          <cell r="Q276">
            <v>19</v>
          </cell>
          <cell r="R276">
            <v>106</v>
          </cell>
          <cell r="S276">
            <v>0</v>
          </cell>
          <cell r="T276">
            <v>1573.07</v>
          </cell>
        </row>
        <row r="277">
          <cell r="A277">
            <v>274</v>
          </cell>
          <cell r="B277" t="str">
            <v>370304197802071925</v>
          </cell>
          <cell r="C277" t="str">
            <v>八陡</v>
          </cell>
          <cell r="D277" t="str">
            <v>增福村</v>
          </cell>
          <cell r="E277" t="str">
            <v>苗英姿</v>
          </cell>
          <cell r="F277" t="str">
            <v>370304197802071925</v>
          </cell>
        </row>
        <row r="277">
          <cell r="H277" t="str">
            <v>37030419******1925</v>
          </cell>
          <cell r="I277" t="str">
            <v>新城镇岗位</v>
          </cell>
        </row>
        <row r="277">
          <cell r="K277">
            <v>2010</v>
          </cell>
          <cell r="L277">
            <v>436.93</v>
          </cell>
          <cell r="M277">
            <v>1573.07</v>
          </cell>
          <cell r="N277">
            <v>19</v>
          </cell>
          <cell r="O277">
            <v>19</v>
          </cell>
          <cell r="P277">
            <v>0</v>
          </cell>
          <cell r="Q277">
            <v>19</v>
          </cell>
          <cell r="R277">
            <v>106</v>
          </cell>
          <cell r="S277">
            <v>0</v>
          </cell>
          <cell r="T277">
            <v>1573.07</v>
          </cell>
        </row>
        <row r="278">
          <cell r="A278">
            <v>275</v>
          </cell>
          <cell r="B278" t="str">
            <v>370304196909141917</v>
          </cell>
          <cell r="C278" t="str">
            <v>八陡</v>
          </cell>
          <cell r="D278" t="str">
            <v>增福村</v>
          </cell>
          <cell r="E278" t="str">
            <v>李庆钢</v>
          </cell>
          <cell r="F278" t="str">
            <v>370304196909141917</v>
          </cell>
        </row>
        <row r="278">
          <cell r="H278" t="str">
            <v>37030419******1917</v>
          </cell>
          <cell r="I278" t="str">
            <v>新城镇岗位</v>
          </cell>
        </row>
        <row r="278">
          <cell r="K278">
            <v>2010</v>
          </cell>
          <cell r="L278">
            <v>436.93</v>
          </cell>
          <cell r="M278">
            <v>1573.07</v>
          </cell>
          <cell r="N278">
            <v>19</v>
          </cell>
          <cell r="O278">
            <v>19</v>
          </cell>
          <cell r="P278">
            <v>0</v>
          </cell>
          <cell r="Q278">
            <v>19</v>
          </cell>
          <cell r="R278">
            <v>106</v>
          </cell>
          <cell r="S278">
            <v>0</v>
          </cell>
          <cell r="T278">
            <v>1573.07</v>
          </cell>
        </row>
        <row r="279">
          <cell r="A279">
            <v>276</v>
          </cell>
          <cell r="B279" t="str">
            <v>370304196812202218</v>
          </cell>
          <cell r="C279" t="str">
            <v>八陡</v>
          </cell>
          <cell r="D279" t="str">
            <v>黑山社区</v>
          </cell>
          <cell r="E279" t="str">
            <v>徐先华</v>
          </cell>
          <cell r="F279" t="str">
            <v>370304196812202218</v>
          </cell>
        </row>
        <row r="279">
          <cell r="H279" t="str">
            <v>37030419******2218</v>
          </cell>
          <cell r="I279" t="str">
            <v>新城镇岗位</v>
          </cell>
        </row>
        <row r="279">
          <cell r="K279">
            <v>2010</v>
          </cell>
          <cell r="L279">
            <v>436.93</v>
          </cell>
          <cell r="M279">
            <v>1573.07</v>
          </cell>
          <cell r="N279">
            <v>19</v>
          </cell>
          <cell r="O279">
            <v>19</v>
          </cell>
          <cell r="P279">
            <v>0</v>
          </cell>
          <cell r="Q279">
            <v>19</v>
          </cell>
          <cell r="R279">
            <v>106</v>
          </cell>
          <cell r="S279">
            <v>0</v>
          </cell>
          <cell r="T279">
            <v>1573.07</v>
          </cell>
        </row>
        <row r="280">
          <cell r="A280">
            <v>277</v>
          </cell>
          <cell r="B280" t="str">
            <v>370304197001112213</v>
          </cell>
          <cell r="C280" t="str">
            <v>八陡</v>
          </cell>
          <cell r="D280" t="str">
            <v>黑山社区</v>
          </cell>
          <cell r="E280" t="str">
            <v>刘同华</v>
          </cell>
          <cell r="F280" t="str">
            <v>370304197001112213</v>
          </cell>
        </row>
        <row r="280">
          <cell r="H280" t="str">
            <v>37030419******2213</v>
          </cell>
          <cell r="I280" t="str">
            <v>新城镇岗位</v>
          </cell>
        </row>
        <row r="280">
          <cell r="K280">
            <v>2010</v>
          </cell>
          <cell r="L280">
            <v>436.93</v>
          </cell>
          <cell r="M280">
            <v>1573.07</v>
          </cell>
          <cell r="N280">
            <v>19</v>
          </cell>
          <cell r="O280">
            <v>19</v>
          </cell>
          <cell r="P280">
            <v>0</v>
          </cell>
          <cell r="Q280">
            <v>19</v>
          </cell>
          <cell r="R280">
            <v>106</v>
          </cell>
          <cell r="S280">
            <v>0</v>
          </cell>
          <cell r="T280">
            <v>1573.07</v>
          </cell>
        </row>
        <row r="281">
          <cell r="A281">
            <v>278</v>
          </cell>
          <cell r="B281" t="str">
            <v>370304197301132216</v>
          </cell>
          <cell r="C281" t="str">
            <v>八陡</v>
          </cell>
          <cell r="D281" t="str">
            <v>黑山社区</v>
          </cell>
          <cell r="E281" t="str">
            <v>魏路泰</v>
          </cell>
          <cell r="F281" t="str">
            <v>370304197301132216</v>
          </cell>
        </row>
        <row r="281">
          <cell r="H281" t="str">
            <v>37030419******2216</v>
          </cell>
          <cell r="I281" t="str">
            <v>新城镇岗位</v>
          </cell>
        </row>
        <row r="281">
          <cell r="K281">
            <v>2010</v>
          </cell>
          <cell r="L281">
            <v>436.93</v>
          </cell>
          <cell r="M281">
            <v>1573.07</v>
          </cell>
          <cell r="N281">
            <v>19</v>
          </cell>
          <cell r="O281">
            <v>19</v>
          </cell>
          <cell r="P281">
            <v>0</v>
          </cell>
          <cell r="Q281">
            <v>19</v>
          </cell>
          <cell r="R281">
            <v>106</v>
          </cell>
          <cell r="S281">
            <v>0</v>
          </cell>
          <cell r="T281">
            <v>1573.07</v>
          </cell>
        </row>
        <row r="282">
          <cell r="A282">
            <v>279</v>
          </cell>
          <cell r="B282" t="str">
            <v>370304197208122216</v>
          </cell>
          <cell r="C282" t="str">
            <v>八陡</v>
          </cell>
          <cell r="D282" t="str">
            <v>黑山社区</v>
          </cell>
          <cell r="E282" t="str">
            <v>陈其永</v>
          </cell>
          <cell r="F282" t="str">
            <v>370304197208122216</v>
          </cell>
        </row>
        <row r="282">
          <cell r="H282" t="str">
            <v>37030419******2216</v>
          </cell>
          <cell r="I282" t="str">
            <v>新城镇岗位</v>
          </cell>
        </row>
        <row r="282">
          <cell r="K282">
            <v>2010</v>
          </cell>
          <cell r="L282">
            <v>436.93</v>
          </cell>
          <cell r="M282">
            <v>1573.07</v>
          </cell>
          <cell r="N282">
            <v>19</v>
          </cell>
          <cell r="O282">
            <v>19</v>
          </cell>
          <cell r="P282">
            <v>0</v>
          </cell>
          <cell r="Q282">
            <v>19</v>
          </cell>
          <cell r="R282">
            <v>106</v>
          </cell>
          <cell r="S282">
            <v>0</v>
          </cell>
          <cell r="T282">
            <v>1573.07</v>
          </cell>
        </row>
        <row r="283">
          <cell r="A283">
            <v>280</v>
          </cell>
          <cell r="B283" t="str">
            <v>370304197808102526</v>
          </cell>
          <cell r="C283" t="str">
            <v>八陡</v>
          </cell>
          <cell r="D283" t="str">
            <v>福山社区</v>
          </cell>
          <cell r="E283" t="str">
            <v>徐爱文</v>
          </cell>
          <cell r="F283" t="str">
            <v>370304197808102526</v>
          </cell>
        </row>
        <row r="283">
          <cell r="H283" t="str">
            <v>37030419******2526</v>
          </cell>
          <cell r="I283" t="str">
            <v>新城镇岗位</v>
          </cell>
        </row>
        <row r="283">
          <cell r="K283">
            <v>2010</v>
          </cell>
          <cell r="L283">
            <v>436.93</v>
          </cell>
          <cell r="M283">
            <v>1573.07</v>
          </cell>
          <cell r="N283">
            <v>19</v>
          </cell>
          <cell r="O283">
            <v>19</v>
          </cell>
          <cell r="P283">
            <v>0</v>
          </cell>
          <cell r="Q283">
            <v>19</v>
          </cell>
          <cell r="R283">
            <v>106</v>
          </cell>
          <cell r="S283">
            <v>0</v>
          </cell>
          <cell r="T283">
            <v>1573.07</v>
          </cell>
        </row>
        <row r="284">
          <cell r="A284">
            <v>281</v>
          </cell>
          <cell r="B284" t="str">
            <v>370304196509072510</v>
          </cell>
          <cell r="C284" t="str">
            <v>八陡</v>
          </cell>
          <cell r="D284" t="str">
            <v>福山社区</v>
          </cell>
          <cell r="E284" t="str">
            <v>王玉国</v>
          </cell>
          <cell r="F284" t="str">
            <v>370304196509072510</v>
          </cell>
        </row>
        <row r="284">
          <cell r="H284" t="str">
            <v>37030419******2510</v>
          </cell>
          <cell r="I284" t="str">
            <v>新城镇岗位</v>
          </cell>
        </row>
        <row r="284">
          <cell r="K284">
            <v>2010</v>
          </cell>
          <cell r="L284">
            <v>436.93</v>
          </cell>
          <cell r="M284">
            <v>1573.07</v>
          </cell>
          <cell r="N284">
            <v>19</v>
          </cell>
          <cell r="O284">
            <v>19</v>
          </cell>
          <cell r="P284">
            <v>0</v>
          </cell>
          <cell r="Q284">
            <v>19</v>
          </cell>
          <cell r="R284">
            <v>106</v>
          </cell>
          <cell r="S284">
            <v>0</v>
          </cell>
          <cell r="T284">
            <v>1573.07</v>
          </cell>
        </row>
        <row r="285">
          <cell r="A285">
            <v>282</v>
          </cell>
          <cell r="B285" t="str">
            <v>370304196908012515</v>
          </cell>
          <cell r="C285" t="str">
            <v>八陡</v>
          </cell>
          <cell r="D285" t="str">
            <v>福山社区</v>
          </cell>
          <cell r="E285" t="str">
            <v>孙建军</v>
          </cell>
          <cell r="F285" t="str">
            <v>370304196908012515</v>
          </cell>
        </row>
        <row r="285">
          <cell r="H285" t="str">
            <v>37030419******2515</v>
          </cell>
          <cell r="I285" t="str">
            <v>新城镇岗位</v>
          </cell>
        </row>
        <row r="285">
          <cell r="K285">
            <v>2010</v>
          </cell>
          <cell r="L285">
            <v>436.93</v>
          </cell>
          <cell r="M285">
            <v>1573.07</v>
          </cell>
          <cell r="N285">
            <v>19</v>
          </cell>
          <cell r="O285">
            <v>0</v>
          </cell>
          <cell r="P285">
            <v>19</v>
          </cell>
          <cell r="Q285" t="str">
            <v>19天病假</v>
          </cell>
          <cell r="R285">
            <v>106</v>
          </cell>
          <cell r="S285">
            <v>402</v>
          </cell>
          <cell r="T285">
            <v>1171.07</v>
          </cell>
        </row>
        <row r="286">
          <cell r="A286">
            <v>283</v>
          </cell>
          <cell r="B286" t="str">
            <v>370304197707012521</v>
          </cell>
          <cell r="C286" t="str">
            <v>八陡</v>
          </cell>
          <cell r="D286" t="str">
            <v>福山社区</v>
          </cell>
          <cell r="E286" t="str">
            <v>翟晓燕</v>
          </cell>
          <cell r="F286" t="str">
            <v>370304197707012521</v>
          </cell>
        </row>
        <row r="286">
          <cell r="H286" t="str">
            <v>37030419******2521</v>
          </cell>
          <cell r="I286" t="str">
            <v>新城镇岗位</v>
          </cell>
        </row>
        <row r="286">
          <cell r="K286">
            <v>2010</v>
          </cell>
          <cell r="L286">
            <v>436.93</v>
          </cell>
          <cell r="M286">
            <v>1573.07</v>
          </cell>
          <cell r="N286">
            <v>19</v>
          </cell>
          <cell r="O286">
            <v>19</v>
          </cell>
          <cell r="P286">
            <v>0</v>
          </cell>
          <cell r="Q286">
            <v>19</v>
          </cell>
          <cell r="R286">
            <v>106</v>
          </cell>
          <cell r="S286">
            <v>0</v>
          </cell>
          <cell r="T286">
            <v>1573.07</v>
          </cell>
        </row>
        <row r="287">
          <cell r="A287">
            <v>284</v>
          </cell>
          <cell r="B287" t="str">
            <v>370304197102282510</v>
          </cell>
          <cell r="C287" t="str">
            <v>八陡</v>
          </cell>
          <cell r="D287" t="str">
            <v>福山社区</v>
          </cell>
          <cell r="E287" t="str">
            <v>宋亮</v>
          </cell>
          <cell r="F287" t="str">
            <v>370304197102282510</v>
          </cell>
        </row>
        <row r="287">
          <cell r="H287" t="str">
            <v>37030419******2510</v>
          </cell>
          <cell r="I287" t="str">
            <v>新城镇岗位</v>
          </cell>
        </row>
        <row r="287">
          <cell r="K287">
            <v>2010</v>
          </cell>
          <cell r="L287">
            <v>436.93</v>
          </cell>
          <cell r="M287">
            <v>1573.07</v>
          </cell>
          <cell r="N287">
            <v>19</v>
          </cell>
          <cell r="O287">
            <v>19</v>
          </cell>
          <cell r="P287">
            <v>0</v>
          </cell>
          <cell r="Q287">
            <v>19</v>
          </cell>
          <cell r="R287">
            <v>106</v>
          </cell>
          <cell r="S287">
            <v>0</v>
          </cell>
          <cell r="T287">
            <v>1573.07</v>
          </cell>
        </row>
        <row r="288">
          <cell r="A288">
            <v>285</v>
          </cell>
          <cell r="B288" t="str">
            <v>370304197010272235</v>
          </cell>
          <cell r="C288" t="str">
            <v>八陡</v>
          </cell>
          <cell r="D288" t="str">
            <v>北河口村</v>
          </cell>
          <cell r="E288" t="str">
            <v>陈其孝</v>
          </cell>
          <cell r="F288" t="str">
            <v>370304197010272235</v>
          </cell>
        </row>
        <row r="288">
          <cell r="H288" t="str">
            <v>37030419******2235</v>
          </cell>
          <cell r="I288" t="str">
            <v>新城镇岗位</v>
          </cell>
        </row>
        <row r="288">
          <cell r="K288">
            <v>2010</v>
          </cell>
          <cell r="L288">
            <v>436.93</v>
          </cell>
          <cell r="M288">
            <v>1573.07</v>
          </cell>
          <cell r="N288">
            <v>19</v>
          </cell>
          <cell r="O288">
            <v>19</v>
          </cell>
          <cell r="P288">
            <v>0</v>
          </cell>
          <cell r="Q288">
            <v>19</v>
          </cell>
          <cell r="R288">
            <v>106</v>
          </cell>
          <cell r="S288">
            <v>0</v>
          </cell>
          <cell r="T288">
            <v>1573.07</v>
          </cell>
        </row>
        <row r="289">
          <cell r="A289">
            <v>286</v>
          </cell>
          <cell r="B289" t="str">
            <v>370304197003112233</v>
          </cell>
          <cell r="C289" t="str">
            <v>八陡</v>
          </cell>
          <cell r="D289" t="str">
            <v>北河口村</v>
          </cell>
          <cell r="E289" t="str">
            <v>宋云国</v>
          </cell>
          <cell r="F289" t="str">
            <v>370304197003112233</v>
          </cell>
        </row>
        <row r="289">
          <cell r="H289" t="str">
            <v>37030419******2233</v>
          </cell>
          <cell r="I289" t="str">
            <v>新城镇岗位</v>
          </cell>
        </row>
        <row r="289">
          <cell r="K289">
            <v>2010</v>
          </cell>
          <cell r="L289">
            <v>436.93</v>
          </cell>
          <cell r="M289">
            <v>1573.07</v>
          </cell>
          <cell r="N289">
            <v>19</v>
          </cell>
          <cell r="O289">
            <v>19</v>
          </cell>
          <cell r="P289">
            <v>0</v>
          </cell>
          <cell r="Q289">
            <v>19</v>
          </cell>
          <cell r="R289">
            <v>106</v>
          </cell>
          <cell r="S289">
            <v>0</v>
          </cell>
          <cell r="T289">
            <v>1573.07</v>
          </cell>
        </row>
        <row r="290">
          <cell r="A290">
            <v>287</v>
          </cell>
          <cell r="B290" t="str">
            <v>370304196512051913</v>
          </cell>
          <cell r="C290" t="str">
            <v>八陡</v>
          </cell>
          <cell r="D290" t="str">
            <v>北峰峪村</v>
          </cell>
          <cell r="E290" t="str">
            <v>朱连勇</v>
          </cell>
          <cell r="F290" t="str">
            <v>370304196512051913</v>
          </cell>
        </row>
        <row r="290">
          <cell r="H290" t="str">
            <v>37030419******1913</v>
          </cell>
          <cell r="I290" t="str">
            <v>新城镇岗位</v>
          </cell>
        </row>
        <row r="290">
          <cell r="K290">
            <v>2010</v>
          </cell>
          <cell r="L290">
            <v>436.93</v>
          </cell>
          <cell r="M290">
            <v>1573.07</v>
          </cell>
          <cell r="N290">
            <v>19</v>
          </cell>
          <cell r="O290">
            <v>19</v>
          </cell>
          <cell r="P290">
            <v>0</v>
          </cell>
          <cell r="Q290">
            <v>19</v>
          </cell>
          <cell r="R290">
            <v>106</v>
          </cell>
          <cell r="S290">
            <v>0</v>
          </cell>
          <cell r="T290">
            <v>1573.07</v>
          </cell>
        </row>
        <row r="291">
          <cell r="A291">
            <v>288</v>
          </cell>
          <cell r="B291" t="str">
            <v>370304197604062227</v>
          </cell>
          <cell r="C291" t="str">
            <v>八陡</v>
          </cell>
          <cell r="D291" t="str">
            <v>青石关村</v>
          </cell>
          <cell r="E291" t="str">
            <v>岳洪超</v>
          </cell>
          <cell r="F291" t="str">
            <v>370304197604062227</v>
          </cell>
        </row>
        <row r="291">
          <cell r="H291" t="str">
            <v>37030419******2227</v>
          </cell>
          <cell r="I291" t="str">
            <v>新城镇岗位</v>
          </cell>
          <cell r="J291" t="str">
            <v>域城镇办</v>
          </cell>
          <cell r="K291">
            <v>2010</v>
          </cell>
          <cell r="L291">
            <v>436.93</v>
          </cell>
          <cell r="M291">
            <v>1573.07</v>
          </cell>
          <cell r="N291">
            <v>19</v>
          </cell>
          <cell r="O291">
            <v>19</v>
          </cell>
          <cell r="P291">
            <v>0</v>
          </cell>
          <cell r="Q291">
            <v>19</v>
          </cell>
          <cell r="R291">
            <v>106</v>
          </cell>
          <cell r="S291">
            <v>0</v>
          </cell>
          <cell r="T291">
            <v>1573.07</v>
          </cell>
        </row>
        <row r="292">
          <cell r="A292">
            <v>289</v>
          </cell>
          <cell r="B292" t="str">
            <v>370304197709154240</v>
          </cell>
          <cell r="C292" t="str">
            <v>八陡</v>
          </cell>
          <cell r="D292" t="str">
            <v>和平村</v>
          </cell>
          <cell r="E292" t="str">
            <v>范小凤</v>
          </cell>
          <cell r="F292" t="str">
            <v>370304197709154240</v>
          </cell>
        </row>
        <row r="292">
          <cell r="H292" t="str">
            <v>37030419******4240</v>
          </cell>
          <cell r="I292" t="str">
            <v>新城镇岗位</v>
          </cell>
        </row>
        <row r="292">
          <cell r="K292">
            <v>2010</v>
          </cell>
          <cell r="L292">
            <v>436.93</v>
          </cell>
          <cell r="M292">
            <v>1573.07</v>
          </cell>
          <cell r="N292">
            <v>19</v>
          </cell>
          <cell r="O292">
            <v>19</v>
          </cell>
          <cell r="P292">
            <v>0</v>
          </cell>
          <cell r="Q292">
            <v>19</v>
          </cell>
          <cell r="R292">
            <v>106</v>
          </cell>
          <cell r="S292">
            <v>0</v>
          </cell>
          <cell r="T292">
            <v>1573.07</v>
          </cell>
        </row>
        <row r="293">
          <cell r="A293">
            <v>290</v>
          </cell>
          <cell r="B293" t="str">
            <v>37030419790107622X</v>
          </cell>
          <cell r="C293" t="str">
            <v>白塔</v>
          </cell>
          <cell r="D293" t="str">
            <v>北万山村</v>
          </cell>
          <cell r="E293" t="str">
            <v>国银叶</v>
          </cell>
          <cell r="F293" t="str">
            <v>37030419790107622X</v>
          </cell>
        </row>
        <row r="293">
          <cell r="H293" t="str">
            <v>37030419******622X</v>
          </cell>
          <cell r="I293" t="str">
            <v>新城镇岗位</v>
          </cell>
        </row>
        <row r="293">
          <cell r="K293">
            <v>2010</v>
          </cell>
          <cell r="L293">
            <v>436.93</v>
          </cell>
          <cell r="M293">
            <v>1573.07</v>
          </cell>
          <cell r="N293">
            <v>19</v>
          </cell>
          <cell r="O293">
            <v>19</v>
          </cell>
          <cell r="P293">
            <v>0</v>
          </cell>
          <cell r="Q293">
            <v>19</v>
          </cell>
          <cell r="R293">
            <v>106</v>
          </cell>
          <cell r="S293">
            <v>0</v>
          </cell>
          <cell r="T293">
            <v>1573.07</v>
          </cell>
        </row>
        <row r="294">
          <cell r="A294">
            <v>291</v>
          </cell>
          <cell r="B294" t="str">
            <v>370304198205286260</v>
          </cell>
          <cell r="C294" t="str">
            <v>白塔</v>
          </cell>
          <cell r="D294" t="str">
            <v>北万山村</v>
          </cell>
          <cell r="E294" t="str">
            <v>张晓维</v>
          </cell>
          <cell r="F294" t="str">
            <v>370304198205286260</v>
          </cell>
        </row>
        <row r="294">
          <cell r="H294" t="str">
            <v>37030419******6260</v>
          </cell>
          <cell r="I294" t="str">
            <v>新城镇岗位</v>
          </cell>
        </row>
        <row r="294">
          <cell r="K294">
            <v>2010</v>
          </cell>
          <cell r="L294">
            <v>436.93</v>
          </cell>
          <cell r="M294">
            <v>1573.07</v>
          </cell>
          <cell r="N294">
            <v>19</v>
          </cell>
          <cell r="O294">
            <v>19</v>
          </cell>
          <cell r="P294">
            <v>0</v>
          </cell>
          <cell r="Q294">
            <v>19</v>
          </cell>
          <cell r="R294">
            <v>106</v>
          </cell>
          <cell r="S294">
            <v>0</v>
          </cell>
          <cell r="T294">
            <v>1573.07</v>
          </cell>
        </row>
        <row r="295">
          <cell r="A295">
            <v>292</v>
          </cell>
          <cell r="B295" t="str">
            <v>370304197807196225</v>
          </cell>
          <cell r="C295" t="str">
            <v>白塔</v>
          </cell>
          <cell r="D295" t="str">
            <v>北万山村</v>
          </cell>
          <cell r="E295" t="str">
            <v>韩凤霞</v>
          </cell>
          <cell r="F295" t="str">
            <v>370304197807196225</v>
          </cell>
        </row>
        <row r="295">
          <cell r="H295" t="str">
            <v>37030419******6225</v>
          </cell>
          <cell r="I295" t="str">
            <v>新城镇岗位</v>
          </cell>
        </row>
        <row r="295">
          <cell r="K295">
            <v>2010</v>
          </cell>
          <cell r="L295">
            <v>436.93</v>
          </cell>
          <cell r="M295">
            <v>1573.07</v>
          </cell>
          <cell r="N295">
            <v>19</v>
          </cell>
          <cell r="O295">
            <v>19</v>
          </cell>
          <cell r="P295">
            <v>0</v>
          </cell>
          <cell r="Q295">
            <v>19</v>
          </cell>
          <cell r="R295">
            <v>106</v>
          </cell>
          <cell r="S295">
            <v>0</v>
          </cell>
          <cell r="T295">
            <v>1573.07</v>
          </cell>
        </row>
        <row r="296">
          <cell r="A296">
            <v>293</v>
          </cell>
          <cell r="B296" t="str">
            <v>370304197002046238</v>
          </cell>
          <cell r="C296" t="str">
            <v>白塔</v>
          </cell>
          <cell r="D296" t="str">
            <v>北万山村</v>
          </cell>
          <cell r="E296" t="str">
            <v>门军</v>
          </cell>
          <cell r="F296" t="str">
            <v>370304197002046238</v>
          </cell>
        </row>
        <row r="296">
          <cell r="H296" t="str">
            <v>37030419******6238</v>
          </cell>
          <cell r="I296" t="str">
            <v>新城镇岗位</v>
          </cell>
        </row>
        <row r="296">
          <cell r="K296">
            <v>2010</v>
          </cell>
          <cell r="L296">
            <v>436.93</v>
          </cell>
          <cell r="M296">
            <v>1573.07</v>
          </cell>
          <cell r="N296">
            <v>19</v>
          </cell>
          <cell r="O296">
            <v>19</v>
          </cell>
          <cell r="P296">
            <v>0</v>
          </cell>
          <cell r="Q296">
            <v>19</v>
          </cell>
          <cell r="R296">
            <v>106</v>
          </cell>
          <cell r="S296">
            <v>0</v>
          </cell>
          <cell r="T296">
            <v>1573.07</v>
          </cell>
        </row>
        <row r="297">
          <cell r="A297">
            <v>294</v>
          </cell>
          <cell r="B297" t="str">
            <v>370304197606136226</v>
          </cell>
          <cell r="C297" t="str">
            <v>白塔</v>
          </cell>
          <cell r="D297" t="str">
            <v>饮马村</v>
          </cell>
          <cell r="E297" t="str">
            <v>孙丰燕</v>
          </cell>
          <cell r="F297" t="str">
            <v>370304197606136226</v>
          </cell>
        </row>
        <row r="297">
          <cell r="H297" t="str">
            <v>37030419******6226</v>
          </cell>
          <cell r="I297" t="str">
            <v>新城镇岗位</v>
          </cell>
        </row>
        <row r="297">
          <cell r="K297">
            <v>2010</v>
          </cell>
          <cell r="L297">
            <v>436.93</v>
          </cell>
          <cell r="M297">
            <v>1573.07</v>
          </cell>
          <cell r="N297">
            <v>19</v>
          </cell>
          <cell r="O297">
            <v>19</v>
          </cell>
          <cell r="P297">
            <v>0</v>
          </cell>
          <cell r="Q297">
            <v>19</v>
          </cell>
          <cell r="R297">
            <v>106</v>
          </cell>
          <cell r="S297">
            <v>0</v>
          </cell>
          <cell r="T297">
            <v>1573.07</v>
          </cell>
        </row>
        <row r="298">
          <cell r="A298">
            <v>295</v>
          </cell>
          <cell r="B298" t="str">
            <v>370304197609056221</v>
          </cell>
          <cell r="C298" t="str">
            <v>白塔</v>
          </cell>
          <cell r="D298" t="str">
            <v>饮马村</v>
          </cell>
          <cell r="E298" t="str">
            <v>国玲</v>
          </cell>
          <cell r="F298" t="str">
            <v>370304197609056221</v>
          </cell>
        </row>
        <row r="298">
          <cell r="H298" t="str">
            <v>37030419******6221</v>
          </cell>
          <cell r="I298" t="str">
            <v>新城镇岗位</v>
          </cell>
        </row>
        <row r="298">
          <cell r="K298">
            <v>2010</v>
          </cell>
          <cell r="L298">
            <v>436.93</v>
          </cell>
          <cell r="M298">
            <v>1573.07</v>
          </cell>
          <cell r="N298">
            <v>19</v>
          </cell>
          <cell r="O298">
            <v>19</v>
          </cell>
          <cell r="P298">
            <v>0</v>
          </cell>
          <cell r="Q298">
            <v>19</v>
          </cell>
          <cell r="R298">
            <v>106</v>
          </cell>
          <cell r="S298">
            <v>0</v>
          </cell>
          <cell r="T298">
            <v>1573.07</v>
          </cell>
        </row>
        <row r="299">
          <cell r="A299">
            <v>296</v>
          </cell>
          <cell r="B299" t="str">
            <v>370304197702186522</v>
          </cell>
          <cell r="C299" t="str">
            <v>白塔</v>
          </cell>
          <cell r="D299" t="str">
            <v>饮马村</v>
          </cell>
          <cell r="E299" t="str">
            <v>李宁</v>
          </cell>
          <cell r="F299" t="str">
            <v>370304197702186522</v>
          </cell>
        </row>
        <row r="299">
          <cell r="H299" t="str">
            <v>37030419******6522</v>
          </cell>
          <cell r="I299" t="str">
            <v>新城镇岗位</v>
          </cell>
        </row>
        <row r="299">
          <cell r="K299">
            <v>2010</v>
          </cell>
          <cell r="L299">
            <v>436.93</v>
          </cell>
          <cell r="M299">
            <v>1573.07</v>
          </cell>
          <cell r="N299">
            <v>19</v>
          </cell>
          <cell r="O299">
            <v>19</v>
          </cell>
          <cell r="P299">
            <v>0</v>
          </cell>
          <cell r="Q299">
            <v>19</v>
          </cell>
          <cell r="R299">
            <v>106</v>
          </cell>
          <cell r="S299">
            <v>0</v>
          </cell>
          <cell r="T299">
            <v>1573.07</v>
          </cell>
        </row>
        <row r="300">
          <cell r="A300">
            <v>297</v>
          </cell>
          <cell r="B300" t="str">
            <v>370304198001025149</v>
          </cell>
          <cell r="C300" t="str">
            <v>白塔</v>
          </cell>
          <cell r="D300" t="str">
            <v>饮马村</v>
          </cell>
          <cell r="E300" t="str">
            <v>翟乃红</v>
          </cell>
          <cell r="F300" t="str">
            <v>370304198001025149</v>
          </cell>
        </row>
        <row r="300">
          <cell r="H300" t="str">
            <v>37030419******5149</v>
          </cell>
          <cell r="I300" t="str">
            <v>新城镇岗位</v>
          </cell>
        </row>
        <row r="300">
          <cell r="K300">
            <v>2010</v>
          </cell>
          <cell r="L300">
            <v>436.93</v>
          </cell>
          <cell r="M300">
            <v>1573.07</v>
          </cell>
          <cell r="N300">
            <v>19</v>
          </cell>
          <cell r="O300">
            <v>19</v>
          </cell>
          <cell r="P300">
            <v>0</v>
          </cell>
          <cell r="Q300">
            <v>19</v>
          </cell>
          <cell r="R300">
            <v>106</v>
          </cell>
          <cell r="S300">
            <v>0</v>
          </cell>
          <cell r="T300">
            <v>1573.07</v>
          </cell>
        </row>
        <row r="301">
          <cell r="A301">
            <v>298</v>
          </cell>
          <cell r="B301" t="str">
            <v>370122197304105899</v>
          </cell>
          <cell r="C301" t="str">
            <v>白塔</v>
          </cell>
          <cell r="D301" t="str">
            <v>饮马村</v>
          </cell>
          <cell r="E301" t="str">
            <v>高海</v>
          </cell>
          <cell r="F301" t="str">
            <v>370122197304105899</v>
          </cell>
        </row>
        <row r="301">
          <cell r="H301" t="str">
            <v>37012219******5899</v>
          </cell>
          <cell r="I301" t="str">
            <v>新城镇岗位</v>
          </cell>
        </row>
        <row r="301">
          <cell r="K301">
            <v>2010</v>
          </cell>
          <cell r="L301">
            <v>436.93</v>
          </cell>
          <cell r="M301">
            <v>1573.07</v>
          </cell>
          <cell r="N301">
            <v>19</v>
          </cell>
          <cell r="O301">
            <v>19</v>
          </cell>
          <cell r="P301">
            <v>0</v>
          </cell>
          <cell r="Q301">
            <v>19</v>
          </cell>
          <cell r="R301">
            <v>106</v>
          </cell>
          <cell r="S301">
            <v>0</v>
          </cell>
          <cell r="T301">
            <v>1573.07</v>
          </cell>
        </row>
        <row r="302">
          <cell r="A302">
            <v>299</v>
          </cell>
          <cell r="B302" t="str">
            <v>37030419670507621X</v>
          </cell>
          <cell r="C302" t="str">
            <v>白塔</v>
          </cell>
          <cell r="D302" t="str">
            <v>饮马村</v>
          </cell>
          <cell r="E302" t="str">
            <v>马天金</v>
          </cell>
          <cell r="F302" t="str">
            <v>37030419670507621X</v>
          </cell>
        </row>
        <row r="302">
          <cell r="H302" t="str">
            <v>37030419******621X</v>
          </cell>
          <cell r="I302" t="str">
            <v>新城镇岗位</v>
          </cell>
        </row>
        <row r="302">
          <cell r="K302">
            <v>2010</v>
          </cell>
          <cell r="L302">
            <v>436.93</v>
          </cell>
          <cell r="M302">
            <v>1573.07</v>
          </cell>
          <cell r="N302">
            <v>19</v>
          </cell>
          <cell r="O302">
            <v>19</v>
          </cell>
          <cell r="P302">
            <v>0</v>
          </cell>
          <cell r="Q302">
            <v>19</v>
          </cell>
          <cell r="R302">
            <v>106</v>
          </cell>
          <cell r="S302">
            <v>0</v>
          </cell>
          <cell r="T302">
            <v>1573.07</v>
          </cell>
        </row>
        <row r="303">
          <cell r="A303">
            <v>300</v>
          </cell>
          <cell r="B303" t="str">
            <v>370304197804256229</v>
          </cell>
          <cell r="C303" t="str">
            <v>白塔</v>
          </cell>
          <cell r="D303" t="str">
            <v>饮马村</v>
          </cell>
          <cell r="E303" t="str">
            <v>国玲</v>
          </cell>
          <cell r="F303" t="str">
            <v>370304197804256229</v>
          </cell>
        </row>
        <row r="303">
          <cell r="H303" t="str">
            <v>37030419******6229</v>
          </cell>
          <cell r="I303" t="str">
            <v>新城镇岗位</v>
          </cell>
        </row>
        <row r="303">
          <cell r="K303">
            <v>2010</v>
          </cell>
          <cell r="L303">
            <v>436.93</v>
          </cell>
          <cell r="M303">
            <v>1573.07</v>
          </cell>
          <cell r="N303">
            <v>19</v>
          </cell>
          <cell r="O303">
            <v>19</v>
          </cell>
          <cell r="P303">
            <v>0</v>
          </cell>
          <cell r="Q303">
            <v>19</v>
          </cell>
          <cell r="R303">
            <v>106</v>
          </cell>
          <cell r="S303">
            <v>0</v>
          </cell>
          <cell r="T303">
            <v>1573.07</v>
          </cell>
        </row>
        <row r="304">
          <cell r="A304">
            <v>301</v>
          </cell>
          <cell r="B304" t="str">
            <v>370304196909286219</v>
          </cell>
          <cell r="C304" t="str">
            <v>白塔</v>
          </cell>
          <cell r="D304" t="str">
            <v>饮马村</v>
          </cell>
          <cell r="E304" t="str">
            <v>张峰</v>
          </cell>
          <cell r="F304" t="str">
            <v>370304196909286219</v>
          </cell>
        </row>
        <row r="304">
          <cell r="H304" t="str">
            <v>37030419******6219</v>
          </cell>
          <cell r="I304" t="str">
            <v>新城镇岗位</v>
          </cell>
        </row>
        <row r="304">
          <cell r="K304">
            <v>2010</v>
          </cell>
          <cell r="L304">
            <v>436.93</v>
          </cell>
          <cell r="M304">
            <v>1573.07</v>
          </cell>
          <cell r="N304">
            <v>19</v>
          </cell>
          <cell r="O304">
            <v>19</v>
          </cell>
          <cell r="P304">
            <v>0</v>
          </cell>
          <cell r="Q304">
            <v>19</v>
          </cell>
          <cell r="R304">
            <v>106</v>
          </cell>
          <cell r="S304">
            <v>0</v>
          </cell>
          <cell r="T304">
            <v>1573.07</v>
          </cell>
        </row>
        <row r="305">
          <cell r="A305">
            <v>302</v>
          </cell>
          <cell r="B305" t="str">
            <v>370304198207306544</v>
          </cell>
          <cell r="C305" t="str">
            <v>白塔</v>
          </cell>
          <cell r="D305" t="str">
            <v>饮马村</v>
          </cell>
          <cell r="E305" t="str">
            <v>蒋文婷</v>
          </cell>
          <cell r="F305" t="str">
            <v>370304198207306544</v>
          </cell>
        </row>
        <row r="305">
          <cell r="H305" t="str">
            <v>37030419******6544</v>
          </cell>
          <cell r="I305" t="str">
            <v>新城镇岗位</v>
          </cell>
        </row>
        <row r="305">
          <cell r="K305">
            <v>2010</v>
          </cell>
          <cell r="L305">
            <v>436.93</v>
          </cell>
          <cell r="M305">
            <v>1573.07</v>
          </cell>
          <cell r="N305">
            <v>19</v>
          </cell>
          <cell r="O305">
            <v>19</v>
          </cell>
          <cell r="P305">
            <v>0</v>
          </cell>
          <cell r="Q305">
            <v>19</v>
          </cell>
          <cell r="R305">
            <v>106</v>
          </cell>
          <cell r="S305">
            <v>0</v>
          </cell>
          <cell r="T305">
            <v>1573.07</v>
          </cell>
        </row>
        <row r="306">
          <cell r="A306">
            <v>303</v>
          </cell>
          <cell r="B306" t="str">
            <v>370304197202026215</v>
          </cell>
          <cell r="C306" t="str">
            <v>白塔</v>
          </cell>
          <cell r="D306" t="str">
            <v>大海眼村</v>
          </cell>
          <cell r="E306" t="str">
            <v>曹玉忠</v>
          </cell>
          <cell r="F306" t="str">
            <v>370304197202026215</v>
          </cell>
        </row>
        <row r="306">
          <cell r="H306" t="str">
            <v>37030419******6215</v>
          </cell>
          <cell r="I306" t="str">
            <v>新城镇岗位</v>
          </cell>
        </row>
        <row r="306">
          <cell r="K306">
            <v>2010</v>
          </cell>
          <cell r="L306">
            <v>436.93</v>
          </cell>
          <cell r="M306">
            <v>1573.07</v>
          </cell>
          <cell r="N306">
            <v>19</v>
          </cell>
          <cell r="O306">
            <v>19</v>
          </cell>
          <cell r="P306">
            <v>0</v>
          </cell>
          <cell r="Q306">
            <v>19</v>
          </cell>
          <cell r="R306">
            <v>106</v>
          </cell>
          <cell r="S306">
            <v>0</v>
          </cell>
          <cell r="T306">
            <v>1573.07</v>
          </cell>
        </row>
        <row r="307">
          <cell r="A307">
            <v>304</v>
          </cell>
          <cell r="B307" t="str">
            <v>370304197903146228</v>
          </cell>
          <cell r="C307" t="str">
            <v>白塔</v>
          </cell>
          <cell r="D307" t="str">
            <v>大海眼村</v>
          </cell>
          <cell r="E307" t="str">
            <v>冯芸</v>
          </cell>
          <cell r="F307" t="str">
            <v>370304197903146228</v>
          </cell>
        </row>
        <row r="307">
          <cell r="H307" t="str">
            <v>37030419******6228</v>
          </cell>
          <cell r="I307" t="str">
            <v>新城镇岗位</v>
          </cell>
        </row>
        <row r="307">
          <cell r="K307">
            <v>2010</v>
          </cell>
          <cell r="L307">
            <v>436.93</v>
          </cell>
          <cell r="M307">
            <v>1573.07</v>
          </cell>
          <cell r="N307">
            <v>19</v>
          </cell>
          <cell r="O307">
            <v>19</v>
          </cell>
          <cell r="P307">
            <v>0</v>
          </cell>
          <cell r="Q307">
            <v>19</v>
          </cell>
          <cell r="R307">
            <v>106</v>
          </cell>
          <cell r="S307">
            <v>0</v>
          </cell>
          <cell r="T307">
            <v>1573.07</v>
          </cell>
        </row>
        <row r="308">
          <cell r="A308">
            <v>305</v>
          </cell>
          <cell r="B308" t="str">
            <v>370304198105136249</v>
          </cell>
          <cell r="C308" t="str">
            <v>白塔</v>
          </cell>
          <cell r="D308" t="str">
            <v>大海眼村</v>
          </cell>
          <cell r="E308" t="str">
            <v>孙卫</v>
          </cell>
          <cell r="F308" t="str">
            <v>370304198105136249</v>
          </cell>
        </row>
        <row r="308">
          <cell r="H308" t="str">
            <v>37030419******6249</v>
          </cell>
          <cell r="I308" t="str">
            <v>新城镇岗位</v>
          </cell>
        </row>
        <row r="308">
          <cell r="K308">
            <v>2010</v>
          </cell>
          <cell r="L308">
            <v>436.93</v>
          </cell>
          <cell r="M308">
            <v>1573.07</v>
          </cell>
          <cell r="N308">
            <v>19</v>
          </cell>
          <cell r="O308">
            <v>19</v>
          </cell>
          <cell r="P308">
            <v>0</v>
          </cell>
          <cell r="Q308">
            <v>19</v>
          </cell>
          <cell r="R308">
            <v>106</v>
          </cell>
          <cell r="S308">
            <v>0</v>
          </cell>
          <cell r="T308">
            <v>1573.07</v>
          </cell>
        </row>
        <row r="309">
          <cell r="A309">
            <v>306</v>
          </cell>
          <cell r="B309" t="str">
            <v>37030419810403622X</v>
          </cell>
          <cell r="C309" t="str">
            <v>白塔</v>
          </cell>
          <cell r="D309" t="str">
            <v>南万山村</v>
          </cell>
          <cell r="E309" t="str">
            <v>马伟伟</v>
          </cell>
          <cell r="F309" t="str">
            <v>37030419810403622X</v>
          </cell>
        </row>
        <row r="309">
          <cell r="H309" t="str">
            <v>37030419******622X</v>
          </cell>
          <cell r="I309" t="str">
            <v>新城镇岗位</v>
          </cell>
        </row>
        <row r="309">
          <cell r="K309">
            <v>2010</v>
          </cell>
          <cell r="L309">
            <v>436.93</v>
          </cell>
          <cell r="M309">
            <v>1573.07</v>
          </cell>
          <cell r="N309">
            <v>19</v>
          </cell>
          <cell r="O309">
            <v>19</v>
          </cell>
          <cell r="P309">
            <v>0</v>
          </cell>
          <cell r="Q309">
            <v>19</v>
          </cell>
          <cell r="R309">
            <v>106</v>
          </cell>
          <cell r="S309">
            <v>0</v>
          </cell>
          <cell r="T309">
            <v>1573.07</v>
          </cell>
        </row>
        <row r="310">
          <cell r="A310">
            <v>307</v>
          </cell>
          <cell r="B310" t="str">
            <v>370304197512246221</v>
          </cell>
          <cell r="C310" t="str">
            <v>白塔</v>
          </cell>
          <cell r="D310" t="str">
            <v>南万山村</v>
          </cell>
          <cell r="E310" t="str">
            <v>路丽</v>
          </cell>
          <cell r="F310" t="str">
            <v>370304197512246221</v>
          </cell>
        </row>
        <row r="310">
          <cell r="H310" t="str">
            <v>37030419******6221</v>
          </cell>
          <cell r="I310" t="str">
            <v>新城镇岗位</v>
          </cell>
        </row>
        <row r="310">
          <cell r="K310">
            <v>2010</v>
          </cell>
          <cell r="L310">
            <v>436.93</v>
          </cell>
          <cell r="M310">
            <v>1573.07</v>
          </cell>
          <cell r="N310">
            <v>19</v>
          </cell>
          <cell r="O310">
            <v>19</v>
          </cell>
          <cell r="P310">
            <v>0</v>
          </cell>
          <cell r="Q310">
            <v>19</v>
          </cell>
          <cell r="R310">
            <v>106</v>
          </cell>
          <cell r="S310">
            <v>0</v>
          </cell>
          <cell r="T310">
            <v>1573.07</v>
          </cell>
        </row>
        <row r="311">
          <cell r="A311">
            <v>308</v>
          </cell>
          <cell r="B311" t="str">
            <v>370304197903013126</v>
          </cell>
          <cell r="C311" t="str">
            <v>白塔</v>
          </cell>
          <cell r="D311" t="str">
            <v>南万山村</v>
          </cell>
          <cell r="E311" t="str">
            <v>孙风娟</v>
          </cell>
          <cell r="F311" t="str">
            <v>370304197903013126</v>
          </cell>
        </row>
        <row r="311">
          <cell r="H311" t="str">
            <v>37030419******3126</v>
          </cell>
          <cell r="I311" t="str">
            <v>新城镇岗位</v>
          </cell>
        </row>
        <row r="311">
          <cell r="K311">
            <v>2010</v>
          </cell>
          <cell r="L311">
            <v>436.93</v>
          </cell>
          <cell r="M311">
            <v>1573.07</v>
          </cell>
          <cell r="N311">
            <v>19</v>
          </cell>
          <cell r="O311">
            <v>19</v>
          </cell>
          <cell r="P311">
            <v>0</v>
          </cell>
          <cell r="Q311">
            <v>19</v>
          </cell>
          <cell r="R311">
            <v>106</v>
          </cell>
          <cell r="S311">
            <v>0</v>
          </cell>
          <cell r="T311">
            <v>1573.07</v>
          </cell>
        </row>
        <row r="312">
          <cell r="A312">
            <v>309</v>
          </cell>
          <cell r="B312" t="str">
            <v>370304196808206216</v>
          </cell>
          <cell r="C312" t="str">
            <v>白塔</v>
          </cell>
          <cell r="D312" t="str">
            <v>南万山村</v>
          </cell>
          <cell r="E312" t="str">
            <v>韩克</v>
          </cell>
          <cell r="F312" t="str">
            <v>370304196808206216</v>
          </cell>
        </row>
        <row r="312">
          <cell r="H312" t="str">
            <v>37030419******6216</v>
          </cell>
          <cell r="I312" t="str">
            <v>新城镇岗位</v>
          </cell>
        </row>
        <row r="312">
          <cell r="K312">
            <v>2010</v>
          </cell>
          <cell r="L312">
            <v>436.93</v>
          </cell>
          <cell r="M312">
            <v>1573.07</v>
          </cell>
          <cell r="N312">
            <v>19</v>
          </cell>
          <cell r="O312">
            <v>19</v>
          </cell>
          <cell r="P312">
            <v>0</v>
          </cell>
          <cell r="Q312">
            <v>19</v>
          </cell>
          <cell r="R312">
            <v>106</v>
          </cell>
          <cell r="S312">
            <v>0</v>
          </cell>
          <cell r="T312">
            <v>1573.07</v>
          </cell>
        </row>
        <row r="313">
          <cell r="A313">
            <v>310</v>
          </cell>
          <cell r="B313" t="str">
            <v>370304197106076212</v>
          </cell>
          <cell r="C313" t="str">
            <v>白塔</v>
          </cell>
          <cell r="D313" t="str">
            <v>南万山村</v>
          </cell>
          <cell r="E313" t="str">
            <v>韩雷祥</v>
          </cell>
          <cell r="F313" t="str">
            <v>370304197106076212</v>
          </cell>
        </row>
        <row r="313">
          <cell r="H313" t="str">
            <v>37030419******6212</v>
          </cell>
          <cell r="I313" t="str">
            <v>新城镇岗位</v>
          </cell>
        </row>
        <row r="313">
          <cell r="K313">
            <v>2010</v>
          </cell>
          <cell r="L313">
            <v>436.93</v>
          </cell>
          <cell r="M313">
            <v>1573.07</v>
          </cell>
          <cell r="N313">
            <v>19</v>
          </cell>
          <cell r="O313">
            <v>19</v>
          </cell>
          <cell r="P313">
            <v>0</v>
          </cell>
          <cell r="Q313">
            <v>19</v>
          </cell>
          <cell r="R313">
            <v>106</v>
          </cell>
          <cell r="S313">
            <v>0</v>
          </cell>
          <cell r="T313">
            <v>1573.07</v>
          </cell>
        </row>
        <row r="314">
          <cell r="A314">
            <v>311</v>
          </cell>
          <cell r="B314" t="str">
            <v>370304197710076227</v>
          </cell>
          <cell r="C314" t="str">
            <v>白塔</v>
          </cell>
          <cell r="D314" t="str">
            <v>小海眼村</v>
          </cell>
          <cell r="E314" t="str">
            <v>宋淑娟</v>
          </cell>
          <cell r="F314" t="str">
            <v>370304197710076227</v>
          </cell>
        </row>
        <row r="314">
          <cell r="H314" t="str">
            <v>37030419******6227</v>
          </cell>
          <cell r="I314" t="str">
            <v>新城镇岗位</v>
          </cell>
        </row>
        <row r="314">
          <cell r="K314">
            <v>2010</v>
          </cell>
          <cell r="L314">
            <v>436.93</v>
          </cell>
          <cell r="M314">
            <v>1573.07</v>
          </cell>
          <cell r="N314">
            <v>19</v>
          </cell>
          <cell r="O314">
            <v>19</v>
          </cell>
          <cell r="P314">
            <v>0</v>
          </cell>
          <cell r="Q314">
            <v>19</v>
          </cell>
          <cell r="R314">
            <v>106</v>
          </cell>
          <cell r="S314">
            <v>0</v>
          </cell>
          <cell r="T314">
            <v>1573.07</v>
          </cell>
        </row>
        <row r="315">
          <cell r="A315">
            <v>312</v>
          </cell>
          <cell r="B315" t="str">
            <v>372321197604039420</v>
          </cell>
          <cell r="C315" t="str">
            <v>白塔</v>
          </cell>
          <cell r="D315" t="str">
            <v>小海眼村</v>
          </cell>
          <cell r="E315" t="str">
            <v>熊秀红</v>
          </cell>
          <cell r="F315" t="str">
            <v>372321197604039420</v>
          </cell>
        </row>
        <row r="315">
          <cell r="H315" t="str">
            <v>37232119******9420</v>
          </cell>
          <cell r="I315" t="str">
            <v>新城镇岗位</v>
          </cell>
        </row>
        <row r="315">
          <cell r="K315">
            <v>2010</v>
          </cell>
          <cell r="L315">
            <v>436.93</v>
          </cell>
          <cell r="M315">
            <v>1573.07</v>
          </cell>
          <cell r="N315">
            <v>19</v>
          </cell>
          <cell r="O315">
            <v>19</v>
          </cell>
          <cell r="P315">
            <v>0</v>
          </cell>
          <cell r="Q315">
            <v>19</v>
          </cell>
          <cell r="R315">
            <v>106</v>
          </cell>
          <cell r="S315">
            <v>0</v>
          </cell>
          <cell r="T315">
            <v>1573.07</v>
          </cell>
        </row>
        <row r="316">
          <cell r="A316">
            <v>313</v>
          </cell>
          <cell r="B316" t="str">
            <v>370302197902211742</v>
          </cell>
          <cell r="C316" t="str">
            <v>白塔</v>
          </cell>
          <cell r="D316" t="str">
            <v>小海眼村</v>
          </cell>
          <cell r="E316" t="str">
            <v>孙玉芬</v>
          </cell>
          <cell r="F316" t="str">
            <v>370302197902211742</v>
          </cell>
        </row>
        <row r="316">
          <cell r="H316" t="str">
            <v>37030219******1742</v>
          </cell>
          <cell r="I316" t="str">
            <v>新城镇岗位</v>
          </cell>
        </row>
        <row r="316">
          <cell r="K316">
            <v>2010</v>
          </cell>
          <cell r="L316">
            <v>436.93</v>
          </cell>
          <cell r="M316">
            <v>1573.07</v>
          </cell>
          <cell r="N316">
            <v>19</v>
          </cell>
          <cell r="O316">
            <v>19</v>
          </cell>
          <cell r="P316">
            <v>0</v>
          </cell>
          <cell r="Q316">
            <v>19</v>
          </cell>
          <cell r="R316">
            <v>106</v>
          </cell>
          <cell r="S316">
            <v>0</v>
          </cell>
          <cell r="T316">
            <v>1573.07</v>
          </cell>
        </row>
        <row r="317">
          <cell r="A317">
            <v>314</v>
          </cell>
          <cell r="B317" t="str">
            <v>370304198002046224</v>
          </cell>
          <cell r="C317" t="str">
            <v>白塔</v>
          </cell>
          <cell r="D317" t="str">
            <v>西阿村</v>
          </cell>
          <cell r="E317" t="str">
            <v>李燕</v>
          </cell>
          <cell r="F317" t="str">
            <v>370304198002046224</v>
          </cell>
        </row>
        <row r="317">
          <cell r="H317" t="str">
            <v>37030419******6224</v>
          </cell>
          <cell r="I317" t="str">
            <v>新城镇岗位</v>
          </cell>
        </row>
        <row r="317">
          <cell r="K317">
            <v>2010</v>
          </cell>
          <cell r="L317">
            <v>436.93</v>
          </cell>
          <cell r="M317">
            <v>1573.07</v>
          </cell>
          <cell r="N317">
            <v>19</v>
          </cell>
          <cell r="O317">
            <v>19</v>
          </cell>
          <cell r="P317">
            <v>0</v>
          </cell>
          <cell r="Q317">
            <v>19</v>
          </cell>
          <cell r="R317">
            <v>106</v>
          </cell>
          <cell r="S317">
            <v>0</v>
          </cell>
          <cell r="T317">
            <v>1573.07</v>
          </cell>
        </row>
        <row r="318">
          <cell r="A318">
            <v>315</v>
          </cell>
          <cell r="B318" t="str">
            <v>370304197710123126</v>
          </cell>
          <cell r="C318" t="str">
            <v>白塔</v>
          </cell>
          <cell r="D318" t="str">
            <v>小庄</v>
          </cell>
          <cell r="E318" t="str">
            <v>刘艳梅</v>
          </cell>
          <cell r="F318" t="str">
            <v>370304197710123126</v>
          </cell>
        </row>
        <row r="318">
          <cell r="H318" t="str">
            <v>37030419******3126</v>
          </cell>
          <cell r="I318" t="str">
            <v>新城镇岗位</v>
          </cell>
        </row>
        <row r="318">
          <cell r="K318">
            <v>2010</v>
          </cell>
          <cell r="L318">
            <v>436.93</v>
          </cell>
          <cell r="M318">
            <v>1573.07</v>
          </cell>
          <cell r="N318">
            <v>19</v>
          </cell>
          <cell r="O318">
            <v>19</v>
          </cell>
          <cell r="P318">
            <v>0</v>
          </cell>
          <cell r="Q318">
            <v>19</v>
          </cell>
          <cell r="R318">
            <v>106</v>
          </cell>
          <cell r="S318">
            <v>0</v>
          </cell>
          <cell r="T318">
            <v>1573.07</v>
          </cell>
        </row>
        <row r="319">
          <cell r="A319">
            <v>316</v>
          </cell>
          <cell r="B319" t="str">
            <v>370304196805266213</v>
          </cell>
          <cell r="C319" t="str">
            <v>白塔</v>
          </cell>
          <cell r="D319" t="str">
            <v>小梁庄村</v>
          </cell>
          <cell r="E319" t="str">
            <v>梁胜玉</v>
          </cell>
          <cell r="F319" t="str">
            <v>370304196805266213</v>
          </cell>
        </row>
        <row r="319">
          <cell r="H319" t="str">
            <v>37030419******6213</v>
          </cell>
          <cell r="I319" t="str">
            <v>新城镇岗位</v>
          </cell>
        </row>
        <row r="319">
          <cell r="K319">
            <v>2010</v>
          </cell>
          <cell r="L319">
            <v>436.93</v>
          </cell>
          <cell r="M319">
            <v>1573.07</v>
          </cell>
          <cell r="N319">
            <v>19</v>
          </cell>
          <cell r="O319">
            <v>19</v>
          </cell>
          <cell r="P319">
            <v>0</v>
          </cell>
          <cell r="Q319">
            <v>19</v>
          </cell>
          <cell r="R319">
            <v>106</v>
          </cell>
          <cell r="S319">
            <v>0</v>
          </cell>
          <cell r="T319">
            <v>1573.07</v>
          </cell>
        </row>
        <row r="320">
          <cell r="A320">
            <v>317</v>
          </cell>
          <cell r="B320" t="str">
            <v>370304196905206218</v>
          </cell>
          <cell r="C320" t="str">
            <v>白塔</v>
          </cell>
          <cell r="D320" t="str">
            <v>小梁庄村</v>
          </cell>
          <cell r="E320" t="str">
            <v>薛勇</v>
          </cell>
          <cell r="F320" t="str">
            <v>370304196905206218</v>
          </cell>
        </row>
        <row r="320">
          <cell r="H320" t="str">
            <v>37030419******6218</v>
          </cell>
          <cell r="I320" t="str">
            <v>新城镇岗位</v>
          </cell>
        </row>
        <row r="320">
          <cell r="K320">
            <v>2010</v>
          </cell>
          <cell r="L320">
            <v>436.93</v>
          </cell>
          <cell r="M320">
            <v>1573.07</v>
          </cell>
          <cell r="N320">
            <v>19</v>
          </cell>
          <cell r="O320">
            <v>19</v>
          </cell>
          <cell r="P320">
            <v>0</v>
          </cell>
          <cell r="Q320">
            <v>19</v>
          </cell>
          <cell r="R320">
            <v>106</v>
          </cell>
          <cell r="S320">
            <v>0</v>
          </cell>
          <cell r="T320">
            <v>1573.07</v>
          </cell>
        </row>
        <row r="321">
          <cell r="A321">
            <v>318</v>
          </cell>
          <cell r="B321" t="str">
            <v>370304196605296231</v>
          </cell>
          <cell r="C321" t="str">
            <v>白塔</v>
          </cell>
          <cell r="D321" t="str">
            <v>小梁庄村</v>
          </cell>
          <cell r="E321" t="str">
            <v>薛仲山</v>
          </cell>
          <cell r="F321" t="str">
            <v>370304196605296231</v>
          </cell>
        </row>
        <row r="321">
          <cell r="H321" t="str">
            <v>37030419******6231</v>
          </cell>
          <cell r="I321" t="str">
            <v>新城镇岗位</v>
          </cell>
        </row>
        <row r="321">
          <cell r="K321">
            <v>2010</v>
          </cell>
          <cell r="L321">
            <v>436.93</v>
          </cell>
          <cell r="M321">
            <v>1573.07</v>
          </cell>
          <cell r="N321">
            <v>19</v>
          </cell>
          <cell r="O321">
            <v>19</v>
          </cell>
          <cell r="P321">
            <v>0</v>
          </cell>
          <cell r="Q321">
            <v>19</v>
          </cell>
          <cell r="R321">
            <v>106</v>
          </cell>
          <cell r="S321">
            <v>0</v>
          </cell>
          <cell r="T321">
            <v>1573.07</v>
          </cell>
        </row>
        <row r="322">
          <cell r="A322">
            <v>319</v>
          </cell>
          <cell r="B322" t="str">
            <v>370304198307301329</v>
          </cell>
          <cell r="C322" t="str">
            <v>白塔</v>
          </cell>
          <cell r="D322" t="str">
            <v>小梁庄村</v>
          </cell>
          <cell r="E322" t="str">
            <v>薛婷</v>
          </cell>
          <cell r="F322" t="str">
            <v>370304198307301329</v>
          </cell>
        </row>
        <row r="322">
          <cell r="H322" t="str">
            <v>37030419******1329</v>
          </cell>
          <cell r="I322" t="str">
            <v>新城镇岗位</v>
          </cell>
        </row>
        <row r="322">
          <cell r="K322">
            <v>2010</v>
          </cell>
          <cell r="L322">
            <v>436.93</v>
          </cell>
          <cell r="M322">
            <v>1573.07</v>
          </cell>
          <cell r="N322">
            <v>19</v>
          </cell>
          <cell r="O322">
            <v>19</v>
          </cell>
          <cell r="P322">
            <v>0</v>
          </cell>
          <cell r="Q322">
            <v>19</v>
          </cell>
          <cell r="R322">
            <v>106</v>
          </cell>
          <cell r="S322">
            <v>0</v>
          </cell>
          <cell r="T322">
            <v>1573.07</v>
          </cell>
        </row>
        <row r="323">
          <cell r="A323">
            <v>320</v>
          </cell>
          <cell r="B323" t="str">
            <v>370304198107025147</v>
          </cell>
          <cell r="C323" t="str">
            <v>白塔</v>
          </cell>
          <cell r="D323" t="str">
            <v>小梁庄村</v>
          </cell>
          <cell r="E323" t="str">
            <v>任玲玲</v>
          </cell>
          <cell r="F323" t="str">
            <v>370304198107025147</v>
          </cell>
        </row>
        <row r="323">
          <cell r="H323" t="str">
            <v>37030419******5147</v>
          </cell>
          <cell r="I323" t="str">
            <v>新城镇岗位</v>
          </cell>
        </row>
        <row r="323">
          <cell r="K323">
            <v>2010</v>
          </cell>
          <cell r="L323">
            <v>436.93</v>
          </cell>
          <cell r="M323">
            <v>1573.07</v>
          </cell>
          <cell r="N323">
            <v>19</v>
          </cell>
          <cell r="O323">
            <v>19</v>
          </cell>
          <cell r="P323">
            <v>0</v>
          </cell>
          <cell r="Q323">
            <v>19</v>
          </cell>
          <cell r="R323">
            <v>106</v>
          </cell>
          <cell r="S323">
            <v>0</v>
          </cell>
          <cell r="T323">
            <v>1573.07</v>
          </cell>
        </row>
        <row r="324">
          <cell r="A324">
            <v>321</v>
          </cell>
          <cell r="B324" t="str">
            <v>370304196807106213</v>
          </cell>
          <cell r="C324" t="str">
            <v>白塔</v>
          </cell>
          <cell r="D324" t="str">
            <v>小梁庄村</v>
          </cell>
          <cell r="E324" t="str">
            <v>梁绪刚</v>
          </cell>
          <cell r="F324" t="str">
            <v>370304196807106213</v>
          </cell>
        </row>
        <row r="324">
          <cell r="H324" t="str">
            <v>37030419******6213</v>
          </cell>
          <cell r="I324" t="str">
            <v>新城镇岗位</v>
          </cell>
        </row>
        <row r="324">
          <cell r="K324">
            <v>2010</v>
          </cell>
          <cell r="L324">
            <v>436.93</v>
          </cell>
          <cell r="M324">
            <v>1573.07</v>
          </cell>
          <cell r="N324">
            <v>19</v>
          </cell>
          <cell r="O324">
            <v>19</v>
          </cell>
          <cell r="P324">
            <v>0</v>
          </cell>
          <cell r="Q324">
            <v>19</v>
          </cell>
          <cell r="R324">
            <v>106</v>
          </cell>
          <cell r="S324">
            <v>0</v>
          </cell>
          <cell r="T324">
            <v>1573.07</v>
          </cell>
        </row>
        <row r="325">
          <cell r="A325">
            <v>322</v>
          </cell>
          <cell r="B325" t="str">
            <v>370304196906086254</v>
          </cell>
          <cell r="C325" t="str">
            <v>白塔</v>
          </cell>
          <cell r="D325" t="str">
            <v>小梁庄村</v>
          </cell>
          <cell r="E325" t="str">
            <v>梁志刚</v>
          </cell>
          <cell r="F325" t="str">
            <v>370304196906086254</v>
          </cell>
        </row>
        <row r="325">
          <cell r="H325" t="str">
            <v>37030419******6254</v>
          </cell>
          <cell r="I325" t="str">
            <v>新城镇岗位</v>
          </cell>
        </row>
        <row r="325">
          <cell r="K325">
            <v>2010</v>
          </cell>
          <cell r="L325">
            <v>436.93</v>
          </cell>
          <cell r="M325">
            <v>1573.07</v>
          </cell>
          <cell r="N325">
            <v>19</v>
          </cell>
          <cell r="O325">
            <v>19</v>
          </cell>
          <cell r="P325">
            <v>0</v>
          </cell>
          <cell r="Q325">
            <v>19</v>
          </cell>
          <cell r="R325">
            <v>106</v>
          </cell>
          <cell r="S325">
            <v>0</v>
          </cell>
          <cell r="T325">
            <v>1573.07</v>
          </cell>
        </row>
        <row r="326">
          <cell r="A326">
            <v>323</v>
          </cell>
          <cell r="B326" t="str">
            <v>370304196502093116</v>
          </cell>
          <cell r="C326" t="str">
            <v>白塔</v>
          </cell>
          <cell r="D326" t="str">
            <v>簸箕掌村</v>
          </cell>
          <cell r="E326" t="str">
            <v>余军</v>
          </cell>
          <cell r="F326" t="str">
            <v>370304196502093116</v>
          </cell>
        </row>
        <row r="326">
          <cell r="H326" t="str">
            <v>37030419******3116</v>
          </cell>
          <cell r="I326" t="str">
            <v>新城镇岗位</v>
          </cell>
        </row>
        <row r="326">
          <cell r="K326">
            <v>2010</v>
          </cell>
          <cell r="L326">
            <v>436.93</v>
          </cell>
          <cell r="M326">
            <v>1573.07</v>
          </cell>
          <cell r="N326">
            <v>19</v>
          </cell>
          <cell r="O326">
            <v>19</v>
          </cell>
          <cell r="P326">
            <v>0</v>
          </cell>
          <cell r="Q326">
            <v>19</v>
          </cell>
          <cell r="R326">
            <v>106</v>
          </cell>
          <cell r="S326">
            <v>0</v>
          </cell>
          <cell r="T326">
            <v>1573.07</v>
          </cell>
        </row>
        <row r="327">
          <cell r="A327">
            <v>324</v>
          </cell>
          <cell r="B327" t="str">
            <v>370304198301063120</v>
          </cell>
          <cell r="C327" t="str">
            <v>白塔</v>
          </cell>
          <cell r="D327" t="str">
            <v>簸箕掌村</v>
          </cell>
          <cell r="E327" t="str">
            <v>宋莉莉</v>
          </cell>
          <cell r="F327" t="str">
            <v>370304198301063120</v>
          </cell>
        </row>
        <row r="327">
          <cell r="H327" t="str">
            <v>37030419******3120</v>
          </cell>
          <cell r="I327" t="str">
            <v>新城镇岗位</v>
          </cell>
        </row>
        <row r="327">
          <cell r="K327">
            <v>2010</v>
          </cell>
          <cell r="L327">
            <v>436.93</v>
          </cell>
          <cell r="M327">
            <v>1573.07</v>
          </cell>
          <cell r="N327">
            <v>19</v>
          </cell>
          <cell r="O327">
            <v>19</v>
          </cell>
          <cell r="P327">
            <v>0</v>
          </cell>
          <cell r="Q327">
            <v>19</v>
          </cell>
          <cell r="R327">
            <v>106</v>
          </cell>
          <cell r="S327">
            <v>0</v>
          </cell>
          <cell r="T327">
            <v>1573.07</v>
          </cell>
        </row>
        <row r="328">
          <cell r="A328">
            <v>325</v>
          </cell>
          <cell r="B328" t="str">
            <v>370304198201063123</v>
          </cell>
          <cell r="C328" t="str">
            <v>白塔</v>
          </cell>
          <cell r="D328" t="str">
            <v>簸箕掌村</v>
          </cell>
          <cell r="E328" t="str">
            <v>吴晓</v>
          </cell>
          <cell r="F328" t="str">
            <v>370304198201063123</v>
          </cell>
        </row>
        <row r="328">
          <cell r="H328" t="str">
            <v>37030419******3123</v>
          </cell>
          <cell r="I328" t="str">
            <v>新城镇岗位</v>
          </cell>
        </row>
        <row r="328">
          <cell r="K328">
            <v>2010</v>
          </cell>
          <cell r="L328">
            <v>436.93</v>
          </cell>
          <cell r="M328">
            <v>1573.07</v>
          </cell>
          <cell r="N328">
            <v>19</v>
          </cell>
          <cell r="O328">
            <v>19</v>
          </cell>
          <cell r="P328">
            <v>0</v>
          </cell>
          <cell r="Q328">
            <v>19</v>
          </cell>
          <cell r="R328">
            <v>106</v>
          </cell>
          <cell r="S328">
            <v>0</v>
          </cell>
          <cell r="T328">
            <v>1573.07</v>
          </cell>
        </row>
        <row r="329">
          <cell r="A329">
            <v>326</v>
          </cell>
          <cell r="B329" t="str">
            <v>370725198202191489</v>
          </cell>
          <cell r="C329" t="str">
            <v>白塔</v>
          </cell>
          <cell r="D329" t="str">
            <v>簸箕掌村</v>
          </cell>
          <cell r="E329" t="str">
            <v>周艳芹</v>
          </cell>
          <cell r="F329" t="str">
            <v>370725198202191489</v>
          </cell>
        </row>
        <row r="329">
          <cell r="H329" t="str">
            <v>37072519******1489</v>
          </cell>
          <cell r="I329" t="str">
            <v>新城镇岗位</v>
          </cell>
        </row>
        <row r="329">
          <cell r="K329">
            <v>2010</v>
          </cell>
          <cell r="L329">
            <v>436.93</v>
          </cell>
          <cell r="M329">
            <v>1573.07</v>
          </cell>
          <cell r="N329">
            <v>19</v>
          </cell>
          <cell r="O329">
            <v>19</v>
          </cell>
          <cell r="P329">
            <v>0</v>
          </cell>
          <cell r="Q329">
            <v>19</v>
          </cell>
          <cell r="R329">
            <v>106</v>
          </cell>
          <cell r="S329">
            <v>0</v>
          </cell>
          <cell r="T329">
            <v>1573.07</v>
          </cell>
        </row>
        <row r="330">
          <cell r="A330">
            <v>327</v>
          </cell>
          <cell r="B330" t="str">
            <v>370304196705273117</v>
          </cell>
          <cell r="C330" t="str">
            <v>白塔</v>
          </cell>
          <cell r="D330" t="str">
            <v>簸箕掌村</v>
          </cell>
          <cell r="E330" t="str">
            <v>王双庆</v>
          </cell>
          <cell r="F330" t="str">
            <v>370304196705273117</v>
          </cell>
        </row>
        <row r="330">
          <cell r="H330" t="str">
            <v>37030419******3117</v>
          </cell>
          <cell r="I330" t="str">
            <v>新城镇岗位</v>
          </cell>
        </row>
        <row r="330">
          <cell r="K330">
            <v>2010</v>
          </cell>
          <cell r="L330">
            <v>436.93</v>
          </cell>
          <cell r="M330">
            <v>1573.07</v>
          </cell>
          <cell r="N330">
            <v>19</v>
          </cell>
          <cell r="O330">
            <v>19</v>
          </cell>
          <cell r="P330">
            <v>0</v>
          </cell>
          <cell r="Q330">
            <v>19</v>
          </cell>
          <cell r="R330">
            <v>106</v>
          </cell>
          <cell r="S330">
            <v>0</v>
          </cell>
          <cell r="T330">
            <v>1573.07</v>
          </cell>
        </row>
        <row r="331">
          <cell r="A331">
            <v>328</v>
          </cell>
          <cell r="B331" t="str">
            <v>37030419660329315X</v>
          </cell>
          <cell r="C331" t="str">
            <v>白塔</v>
          </cell>
          <cell r="D331" t="str">
            <v>掩的村</v>
          </cell>
          <cell r="E331" t="str">
            <v>赵法忠</v>
          </cell>
          <cell r="F331" t="str">
            <v>37030419660329315X</v>
          </cell>
        </row>
        <row r="331">
          <cell r="H331" t="str">
            <v>37030419******315X</v>
          </cell>
          <cell r="I331" t="str">
            <v>新城镇岗位</v>
          </cell>
        </row>
        <row r="331">
          <cell r="K331">
            <v>2010</v>
          </cell>
          <cell r="L331">
            <v>436.93</v>
          </cell>
          <cell r="M331">
            <v>1573.07</v>
          </cell>
          <cell r="N331">
            <v>19</v>
          </cell>
          <cell r="O331">
            <v>19</v>
          </cell>
          <cell r="P331">
            <v>0</v>
          </cell>
          <cell r="Q331">
            <v>19</v>
          </cell>
          <cell r="R331">
            <v>106</v>
          </cell>
          <cell r="S331">
            <v>0</v>
          </cell>
          <cell r="T331">
            <v>1573.07</v>
          </cell>
        </row>
        <row r="332">
          <cell r="A332">
            <v>329</v>
          </cell>
          <cell r="B332" t="str">
            <v>370304197410203124</v>
          </cell>
          <cell r="C332" t="str">
            <v>白塔</v>
          </cell>
          <cell r="D332" t="str">
            <v>掩的村</v>
          </cell>
          <cell r="E332" t="str">
            <v>王志红</v>
          </cell>
          <cell r="F332" t="str">
            <v>370304197410203124</v>
          </cell>
        </row>
        <row r="332">
          <cell r="H332" t="str">
            <v>37030419******3124</v>
          </cell>
          <cell r="I332" t="str">
            <v>新城镇岗位</v>
          </cell>
        </row>
        <row r="332">
          <cell r="K332">
            <v>2010</v>
          </cell>
          <cell r="L332">
            <v>436.93</v>
          </cell>
          <cell r="M332">
            <v>1573.07</v>
          </cell>
          <cell r="N332">
            <v>19</v>
          </cell>
          <cell r="O332">
            <v>19</v>
          </cell>
          <cell r="P332">
            <v>0</v>
          </cell>
          <cell r="Q332">
            <v>19</v>
          </cell>
          <cell r="R332">
            <v>106</v>
          </cell>
          <cell r="S332">
            <v>0</v>
          </cell>
          <cell r="T332">
            <v>1573.07</v>
          </cell>
        </row>
        <row r="333">
          <cell r="A333">
            <v>330</v>
          </cell>
          <cell r="B333" t="str">
            <v>370304197605033145</v>
          </cell>
          <cell r="C333" t="str">
            <v>白塔</v>
          </cell>
          <cell r="D333" t="str">
            <v>掩的村</v>
          </cell>
          <cell r="E333" t="str">
            <v>王玲</v>
          </cell>
          <cell r="F333" t="str">
            <v>370304197605033145</v>
          </cell>
        </row>
        <row r="333">
          <cell r="H333" t="str">
            <v>37030419******3145</v>
          </cell>
          <cell r="I333" t="str">
            <v>新城镇岗位</v>
          </cell>
        </row>
        <row r="333">
          <cell r="K333">
            <v>2010</v>
          </cell>
          <cell r="L333">
            <v>436.93</v>
          </cell>
          <cell r="M333">
            <v>1573.07</v>
          </cell>
          <cell r="N333">
            <v>19</v>
          </cell>
          <cell r="O333">
            <v>19</v>
          </cell>
          <cell r="P333">
            <v>0</v>
          </cell>
          <cell r="Q333">
            <v>19</v>
          </cell>
          <cell r="R333">
            <v>106</v>
          </cell>
          <cell r="S333">
            <v>0</v>
          </cell>
          <cell r="T333">
            <v>1573.07</v>
          </cell>
        </row>
        <row r="334">
          <cell r="A334">
            <v>331</v>
          </cell>
          <cell r="B334" t="str">
            <v>370304197910306226</v>
          </cell>
          <cell r="C334" t="str">
            <v>白塔</v>
          </cell>
          <cell r="D334" t="str">
            <v>因阜村</v>
          </cell>
          <cell r="E334" t="str">
            <v>孙雪英</v>
          </cell>
          <cell r="F334" t="str">
            <v>370304197910306226</v>
          </cell>
        </row>
        <row r="334">
          <cell r="H334" t="str">
            <v>37030419******6226</v>
          </cell>
          <cell r="I334" t="str">
            <v>新城镇岗位</v>
          </cell>
        </row>
        <row r="334">
          <cell r="K334">
            <v>2010</v>
          </cell>
          <cell r="L334">
            <v>436.93</v>
          </cell>
          <cell r="M334">
            <v>1573.07</v>
          </cell>
          <cell r="N334">
            <v>19</v>
          </cell>
          <cell r="O334">
            <v>19</v>
          </cell>
          <cell r="P334">
            <v>0</v>
          </cell>
          <cell r="Q334">
            <v>19</v>
          </cell>
          <cell r="R334">
            <v>106</v>
          </cell>
          <cell r="S334">
            <v>0</v>
          </cell>
          <cell r="T334">
            <v>1573.07</v>
          </cell>
        </row>
        <row r="335">
          <cell r="A335">
            <v>332</v>
          </cell>
          <cell r="B335" t="str">
            <v>370304196503093118</v>
          </cell>
          <cell r="C335" t="str">
            <v>白塔</v>
          </cell>
          <cell r="D335" t="str">
            <v>永安</v>
          </cell>
          <cell r="E335" t="str">
            <v>徐成东</v>
          </cell>
          <cell r="F335" t="str">
            <v>370304196503093118</v>
          </cell>
        </row>
        <row r="335">
          <cell r="H335" t="str">
            <v>37030419******3118</v>
          </cell>
          <cell r="I335" t="str">
            <v>新城镇岗位</v>
          </cell>
        </row>
        <row r="335">
          <cell r="K335">
            <v>2010</v>
          </cell>
          <cell r="L335">
            <v>436.93</v>
          </cell>
          <cell r="M335">
            <v>1573.07</v>
          </cell>
          <cell r="N335">
            <v>19</v>
          </cell>
          <cell r="O335">
            <v>19</v>
          </cell>
          <cell r="P335">
            <v>0</v>
          </cell>
          <cell r="Q335">
            <v>19</v>
          </cell>
          <cell r="R335">
            <v>106</v>
          </cell>
          <cell r="S335">
            <v>0</v>
          </cell>
          <cell r="T335">
            <v>1573.07</v>
          </cell>
        </row>
        <row r="336">
          <cell r="A336">
            <v>333</v>
          </cell>
          <cell r="B336" t="str">
            <v>370304197801060642</v>
          </cell>
          <cell r="C336" t="str">
            <v>白塔</v>
          </cell>
          <cell r="D336" t="str">
            <v>永安</v>
          </cell>
          <cell r="E336" t="str">
            <v>刘婷</v>
          </cell>
          <cell r="F336" t="str">
            <v>370304197801060642</v>
          </cell>
        </row>
        <row r="336">
          <cell r="H336" t="str">
            <v>37030419******0642</v>
          </cell>
          <cell r="I336" t="str">
            <v>新城镇岗位</v>
          </cell>
        </row>
        <row r="336">
          <cell r="K336">
            <v>2010</v>
          </cell>
          <cell r="L336">
            <v>436.93</v>
          </cell>
          <cell r="M336">
            <v>1573.07</v>
          </cell>
          <cell r="N336">
            <v>19</v>
          </cell>
          <cell r="O336">
            <v>19</v>
          </cell>
          <cell r="P336">
            <v>0</v>
          </cell>
          <cell r="Q336">
            <v>19</v>
          </cell>
          <cell r="R336">
            <v>106</v>
          </cell>
          <cell r="S336">
            <v>0</v>
          </cell>
          <cell r="T336">
            <v>1573.07</v>
          </cell>
        </row>
        <row r="337">
          <cell r="A337">
            <v>334</v>
          </cell>
          <cell r="B337" t="str">
            <v>370304197806216220</v>
          </cell>
          <cell r="C337" t="str">
            <v>白塔</v>
          </cell>
          <cell r="D337" t="str">
            <v>小店村</v>
          </cell>
          <cell r="E337" t="str">
            <v>孙静</v>
          </cell>
          <cell r="F337" t="str">
            <v>370304197806216220</v>
          </cell>
        </row>
        <row r="337">
          <cell r="H337" t="str">
            <v>37030419******6220</v>
          </cell>
          <cell r="I337" t="str">
            <v>新城镇岗位</v>
          </cell>
        </row>
        <row r="337">
          <cell r="K337">
            <v>2010</v>
          </cell>
          <cell r="L337">
            <v>436.93</v>
          </cell>
          <cell r="M337">
            <v>1573.07</v>
          </cell>
          <cell r="N337">
            <v>19</v>
          </cell>
          <cell r="O337">
            <v>19</v>
          </cell>
          <cell r="P337">
            <v>0</v>
          </cell>
          <cell r="Q337">
            <v>19</v>
          </cell>
          <cell r="R337">
            <v>106</v>
          </cell>
          <cell r="S337">
            <v>0</v>
          </cell>
          <cell r="T337">
            <v>1573.07</v>
          </cell>
        </row>
        <row r="338">
          <cell r="A338">
            <v>335</v>
          </cell>
          <cell r="B338" t="str">
            <v>370304197810026243</v>
          </cell>
          <cell r="C338" t="str">
            <v>白塔</v>
          </cell>
          <cell r="D338" t="str">
            <v>小店村</v>
          </cell>
          <cell r="E338" t="str">
            <v>国杰</v>
          </cell>
          <cell r="F338" t="str">
            <v>370304197810026243</v>
          </cell>
        </row>
        <row r="338">
          <cell r="H338" t="str">
            <v>37030419******6243</v>
          </cell>
          <cell r="I338" t="str">
            <v>新城镇岗位</v>
          </cell>
        </row>
        <row r="338">
          <cell r="K338">
            <v>2010</v>
          </cell>
          <cell r="L338">
            <v>436.93</v>
          </cell>
          <cell r="M338">
            <v>1573.07</v>
          </cell>
          <cell r="N338">
            <v>19</v>
          </cell>
          <cell r="O338">
            <v>19</v>
          </cell>
          <cell r="P338">
            <v>0</v>
          </cell>
          <cell r="Q338">
            <v>19</v>
          </cell>
          <cell r="R338">
            <v>106</v>
          </cell>
          <cell r="S338">
            <v>0</v>
          </cell>
          <cell r="T338">
            <v>1573.07</v>
          </cell>
        </row>
        <row r="339">
          <cell r="A339">
            <v>336</v>
          </cell>
          <cell r="B339" t="str">
            <v>370304196803246219</v>
          </cell>
          <cell r="C339" t="str">
            <v>白塔</v>
          </cell>
          <cell r="D339" t="str">
            <v>小店村</v>
          </cell>
          <cell r="E339" t="str">
            <v>李孔征</v>
          </cell>
          <cell r="F339" t="str">
            <v>370304196803246219</v>
          </cell>
        </row>
        <row r="339">
          <cell r="H339" t="str">
            <v>37030419******6219</v>
          </cell>
          <cell r="I339" t="str">
            <v>新城镇岗位</v>
          </cell>
        </row>
        <row r="339">
          <cell r="K339">
            <v>2010</v>
          </cell>
          <cell r="L339">
            <v>436.93</v>
          </cell>
          <cell r="M339">
            <v>1573.07</v>
          </cell>
          <cell r="N339">
            <v>19</v>
          </cell>
          <cell r="O339">
            <v>19</v>
          </cell>
          <cell r="P339">
            <v>0</v>
          </cell>
          <cell r="Q339">
            <v>19</v>
          </cell>
          <cell r="R339">
            <v>106</v>
          </cell>
          <cell r="S339">
            <v>0</v>
          </cell>
          <cell r="T339">
            <v>1573.07</v>
          </cell>
        </row>
        <row r="340">
          <cell r="A340">
            <v>337</v>
          </cell>
          <cell r="B340" t="str">
            <v>370304197211276216</v>
          </cell>
          <cell r="C340" t="str">
            <v>白塔</v>
          </cell>
          <cell r="D340" t="str">
            <v>小店村</v>
          </cell>
          <cell r="E340" t="str">
            <v>宋元强</v>
          </cell>
          <cell r="F340" t="str">
            <v>370304197211276216</v>
          </cell>
        </row>
        <row r="340">
          <cell r="H340" t="str">
            <v>37030419******6216</v>
          </cell>
          <cell r="I340" t="str">
            <v>新城镇岗位</v>
          </cell>
        </row>
        <row r="340">
          <cell r="K340">
            <v>2010</v>
          </cell>
          <cell r="L340">
            <v>436.93</v>
          </cell>
          <cell r="M340">
            <v>1573.07</v>
          </cell>
          <cell r="N340">
            <v>19</v>
          </cell>
          <cell r="O340">
            <v>19</v>
          </cell>
          <cell r="P340">
            <v>0</v>
          </cell>
          <cell r="Q340">
            <v>19</v>
          </cell>
          <cell r="R340">
            <v>106</v>
          </cell>
          <cell r="S340">
            <v>0</v>
          </cell>
          <cell r="T340">
            <v>1573.07</v>
          </cell>
        </row>
        <row r="341">
          <cell r="A341">
            <v>338</v>
          </cell>
          <cell r="B341" t="str">
            <v>370304198007036228</v>
          </cell>
          <cell r="C341" t="str">
            <v>白塔</v>
          </cell>
          <cell r="D341" t="str">
            <v>小店村</v>
          </cell>
          <cell r="E341" t="str">
            <v>胡秋菊</v>
          </cell>
          <cell r="F341" t="str">
            <v>370304198007036228</v>
          </cell>
        </row>
        <row r="341">
          <cell r="H341" t="str">
            <v>37030419******6228</v>
          </cell>
          <cell r="I341" t="str">
            <v>新城镇岗位</v>
          </cell>
        </row>
        <row r="341">
          <cell r="K341">
            <v>2010</v>
          </cell>
          <cell r="L341">
            <v>436.93</v>
          </cell>
          <cell r="M341">
            <v>1573.07</v>
          </cell>
          <cell r="N341">
            <v>19</v>
          </cell>
          <cell r="O341">
            <v>19</v>
          </cell>
          <cell r="P341">
            <v>0</v>
          </cell>
          <cell r="Q341">
            <v>19</v>
          </cell>
          <cell r="R341">
            <v>106</v>
          </cell>
          <cell r="S341">
            <v>0</v>
          </cell>
          <cell r="T341">
            <v>1573.07</v>
          </cell>
        </row>
        <row r="342">
          <cell r="A342">
            <v>339</v>
          </cell>
          <cell r="B342" t="str">
            <v>370302197809010823</v>
          </cell>
          <cell r="C342" t="str">
            <v>白塔</v>
          </cell>
          <cell r="D342" t="str">
            <v>石佛村</v>
          </cell>
          <cell r="E342" t="str">
            <v>李翠</v>
          </cell>
          <cell r="F342" t="str">
            <v>370302197809010823</v>
          </cell>
        </row>
        <row r="342">
          <cell r="H342" t="str">
            <v>37030219******0823</v>
          </cell>
          <cell r="I342" t="str">
            <v>新城镇岗位</v>
          </cell>
        </row>
        <row r="342">
          <cell r="K342">
            <v>2010</v>
          </cell>
          <cell r="L342">
            <v>436.93</v>
          </cell>
          <cell r="M342">
            <v>1573.07</v>
          </cell>
          <cell r="N342">
            <v>19</v>
          </cell>
          <cell r="O342">
            <v>19</v>
          </cell>
          <cell r="P342">
            <v>0</v>
          </cell>
          <cell r="Q342">
            <v>19</v>
          </cell>
          <cell r="R342">
            <v>106</v>
          </cell>
          <cell r="S342">
            <v>0</v>
          </cell>
          <cell r="T342">
            <v>1573.07</v>
          </cell>
        </row>
        <row r="343">
          <cell r="A343">
            <v>340</v>
          </cell>
          <cell r="B343" t="str">
            <v>37030419680510621X</v>
          </cell>
          <cell r="C343" t="str">
            <v>白塔</v>
          </cell>
          <cell r="D343" t="str">
            <v>石佛村</v>
          </cell>
          <cell r="E343" t="str">
            <v>孙丰波</v>
          </cell>
          <cell r="F343" t="str">
            <v>37030419680510621X</v>
          </cell>
        </row>
        <row r="343">
          <cell r="H343" t="str">
            <v>37030419******621X</v>
          </cell>
          <cell r="I343" t="str">
            <v>新城镇岗位</v>
          </cell>
        </row>
        <row r="343">
          <cell r="K343">
            <v>2010</v>
          </cell>
          <cell r="L343">
            <v>436.93</v>
          </cell>
          <cell r="M343">
            <v>1573.07</v>
          </cell>
          <cell r="N343">
            <v>19</v>
          </cell>
          <cell r="O343">
            <v>19</v>
          </cell>
          <cell r="P343">
            <v>0</v>
          </cell>
          <cell r="Q343">
            <v>19</v>
          </cell>
          <cell r="R343">
            <v>106</v>
          </cell>
          <cell r="S343">
            <v>0</v>
          </cell>
          <cell r="T343">
            <v>1573.07</v>
          </cell>
        </row>
        <row r="344">
          <cell r="A344">
            <v>341</v>
          </cell>
          <cell r="B344" t="str">
            <v>370304196907136233</v>
          </cell>
          <cell r="C344" t="str">
            <v>白塔</v>
          </cell>
          <cell r="D344" t="str">
            <v>国家村</v>
          </cell>
          <cell r="E344" t="str">
            <v>王元军</v>
          </cell>
          <cell r="F344" t="str">
            <v>370304196907136233</v>
          </cell>
        </row>
        <row r="344">
          <cell r="H344" t="str">
            <v>37030419******6233</v>
          </cell>
          <cell r="I344" t="str">
            <v>新城镇岗位</v>
          </cell>
        </row>
        <row r="344">
          <cell r="K344">
            <v>2010</v>
          </cell>
          <cell r="L344">
            <v>436.93</v>
          </cell>
          <cell r="M344">
            <v>1573.07</v>
          </cell>
          <cell r="N344">
            <v>19</v>
          </cell>
          <cell r="O344">
            <v>19</v>
          </cell>
          <cell r="P344">
            <v>0</v>
          </cell>
          <cell r="Q344">
            <v>19</v>
          </cell>
          <cell r="R344">
            <v>106</v>
          </cell>
          <cell r="S344">
            <v>0</v>
          </cell>
          <cell r="T344">
            <v>1573.07</v>
          </cell>
        </row>
        <row r="345">
          <cell r="A345">
            <v>342</v>
          </cell>
          <cell r="B345" t="str">
            <v>370304196803306218</v>
          </cell>
          <cell r="C345" t="str">
            <v>白塔</v>
          </cell>
          <cell r="D345" t="str">
            <v>国家村</v>
          </cell>
          <cell r="E345" t="str">
            <v>国先宁</v>
          </cell>
          <cell r="F345" t="str">
            <v>370304196803306218</v>
          </cell>
        </row>
        <row r="345">
          <cell r="H345" t="str">
            <v>37030419******6218</v>
          </cell>
          <cell r="I345" t="str">
            <v>新城镇岗位</v>
          </cell>
        </row>
        <row r="345">
          <cell r="K345">
            <v>2010</v>
          </cell>
          <cell r="L345">
            <v>436.93</v>
          </cell>
          <cell r="M345">
            <v>1573.07</v>
          </cell>
          <cell r="N345">
            <v>19</v>
          </cell>
          <cell r="O345">
            <v>19</v>
          </cell>
          <cell r="P345">
            <v>0</v>
          </cell>
          <cell r="Q345">
            <v>19</v>
          </cell>
          <cell r="R345">
            <v>106</v>
          </cell>
          <cell r="S345">
            <v>0</v>
          </cell>
          <cell r="T345">
            <v>1573.07</v>
          </cell>
        </row>
        <row r="346">
          <cell r="A346">
            <v>343</v>
          </cell>
          <cell r="B346" t="str">
            <v>370302198003124527</v>
          </cell>
          <cell r="C346" t="str">
            <v>白塔</v>
          </cell>
          <cell r="D346" t="str">
            <v>国家村</v>
          </cell>
          <cell r="E346" t="str">
            <v>翟贞</v>
          </cell>
          <cell r="F346" t="str">
            <v>370302198003124527</v>
          </cell>
        </row>
        <row r="346">
          <cell r="H346" t="str">
            <v>37030219******4527</v>
          </cell>
          <cell r="I346" t="str">
            <v>新城镇岗位</v>
          </cell>
        </row>
        <row r="346">
          <cell r="K346">
            <v>2010</v>
          </cell>
          <cell r="L346">
            <v>436.93</v>
          </cell>
          <cell r="M346">
            <v>1573.07</v>
          </cell>
          <cell r="N346">
            <v>19</v>
          </cell>
          <cell r="O346">
            <v>19</v>
          </cell>
          <cell r="P346">
            <v>0</v>
          </cell>
          <cell r="Q346">
            <v>19</v>
          </cell>
          <cell r="R346">
            <v>106</v>
          </cell>
          <cell r="S346">
            <v>0</v>
          </cell>
          <cell r="T346">
            <v>1573.07</v>
          </cell>
        </row>
        <row r="347">
          <cell r="A347">
            <v>344</v>
          </cell>
          <cell r="B347" t="str">
            <v>372926197911030041</v>
          </cell>
          <cell r="C347" t="str">
            <v>白塔</v>
          </cell>
          <cell r="D347" t="str">
            <v>国家村</v>
          </cell>
          <cell r="E347" t="str">
            <v>李小花</v>
          </cell>
          <cell r="F347" t="str">
            <v>372926197911030041</v>
          </cell>
        </row>
        <row r="347">
          <cell r="H347" t="str">
            <v>37292619******0041</v>
          </cell>
          <cell r="I347" t="str">
            <v>新城镇岗位</v>
          </cell>
        </row>
        <row r="347">
          <cell r="K347">
            <v>2010</v>
          </cell>
          <cell r="L347">
            <v>436.93</v>
          </cell>
          <cell r="M347">
            <v>1573.07</v>
          </cell>
          <cell r="N347">
            <v>19</v>
          </cell>
          <cell r="O347">
            <v>19</v>
          </cell>
          <cell r="P347">
            <v>0</v>
          </cell>
          <cell r="Q347">
            <v>19</v>
          </cell>
          <cell r="R347">
            <v>106</v>
          </cell>
          <cell r="S347">
            <v>0</v>
          </cell>
          <cell r="T347">
            <v>1573.07</v>
          </cell>
        </row>
        <row r="348">
          <cell r="A348">
            <v>345</v>
          </cell>
          <cell r="B348" t="str">
            <v>370304197202216211</v>
          </cell>
          <cell r="C348" t="str">
            <v>白塔</v>
          </cell>
          <cell r="D348" t="str">
            <v>国家村</v>
          </cell>
          <cell r="E348" t="str">
            <v>孙丰森</v>
          </cell>
          <cell r="F348" t="str">
            <v>370304197202216211</v>
          </cell>
        </row>
        <row r="348">
          <cell r="H348" t="str">
            <v>37030419******6211</v>
          </cell>
          <cell r="I348" t="str">
            <v>新城镇岗位</v>
          </cell>
        </row>
        <row r="348">
          <cell r="K348">
            <v>2010</v>
          </cell>
          <cell r="L348">
            <v>436.93</v>
          </cell>
          <cell r="M348">
            <v>1573.07</v>
          </cell>
          <cell r="N348">
            <v>19</v>
          </cell>
          <cell r="O348">
            <v>19</v>
          </cell>
          <cell r="P348">
            <v>0</v>
          </cell>
          <cell r="Q348">
            <v>19</v>
          </cell>
          <cell r="R348">
            <v>106</v>
          </cell>
          <cell r="S348">
            <v>0</v>
          </cell>
          <cell r="T348">
            <v>1573.07</v>
          </cell>
        </row>
        <row r="349">
          <cell r="A349">
            <v>346</v>
          </cell>
          <cell r="B349" t="str">
            <v>370304198104056220</v>
          </cell>
          <cell r="C349" t="str">
            <v>白塔</v>
          </cell>
          <cell r="D349" t="str">
            <v>国家村</v>
          </cell>
          <cell r="E349" t="str">
            <v>丁丽萍</v>
          </cell>
          <cell r="F349" t="str">
            <v>370304198104056220</v>
          </cell>
        </row>
        <row r="349">
          <cell r="H349" t="str">
            <v>37030419******6220</v>
          </cell>
          <cell r="I349" t="str">
            <v>新城镇岗位</v>
          </cell>
        </row>
        <row r="349">
          <cell r="K349">
            <v>2010</v>
          </cell>
          <cell r="L349">
            <v>436.93</v>
          </cell>
          <cell r="M349">
            <v>1573.07</v>
          </cell>
          <cell r="N349">
            <v>19</v>
          </cell>
          <cell r="O349">
            <v>19</v>
          </cell>
          <cell r="P349">
            <v>0</v>
          </cell>
          <cell r="Q349">
            <v>19</v>
          </cell>
          <cell r="R349">
            <v>106</v>
          </cell>
          <cell r="S349">
            <v>0</v>
          </cell>
          <cell r="T349">
            <v>1573.07</v>
          </cell>
        </row>
        <row r="350">
          <cell r="A350">
            <v>347</v>
          </cell>
          <cell r="B350" t="str">
            <v>370304197911036221</v>
          </cell>
          <cell r="C350" t="str">
            <v>白塔</v>
          </cell>
          <cell r="D350" t="str">
            <v>东万山村</v>
          </cell>
          <cell r="E350" t="str">
            <v>国宁宁</v>
          </cell>
          <cell r="F350" t="str">
            <v>370304197911036221</v>
          </cell>
        </row>
        <row r="350">
          <cell r="H350" t="str">
            <v>37030419******6221</v>
          </cell>
          <cell r="I350" t="str">
            <v>新城镇岗位</v>
          </cell>
        </row>
        <row r="350">
          <cell r="K350">
            <v>2010</v>
          </cell>
          <cell r="L350">
            <v>436.93</v>
          </cell>
          <cell r="M350">
            <v>1573.07</v>
          </cell>
          <cell r="N350">
            <v>19</v>
          </cell>
          <cell r="O350">
            <v>19</v>
          </cell>
          <cell r="P350">
            <v>0</v>
          </cell>
          <cell r="Q350">
            <v>19</v>
          </cell>
          <cell r="R350">
            <v>106</v>
          </cell>
          <cell r="S350">
            <v>0</v>
          </cell>
          <cell r="T350">
            <v>1573.07</v>
          </cell>
        </row>
        <row r="351">
          <cell r="A351">
            <v>348</v>
          </cell>
          <cell r="B351" t="str">
            <v>370304196807246216</v>
          </cell>
          <cell r="C351" t="str">
            <v>白塔</v>
          </cell>
          <cell r="D351" t="str">
            <v>东万山村</v>
          </cell>
          <cell r="E351" t="str">
            <v>国树刚</v>
          </cell>
          <cell r="F351" t="str">
            <v>370304196807246216</v>
          </cell>
        </row>
        <row r="351">
          <cell r="H351" t="str">
            <v>37030419******6216</v>
          </cell>
          <cell r="I351" t="str">
            <v>新城镇岗位</v>
          </cell>
        </row>
        <row r="351">
          <cell r="K351">
            <v>2010</v>
          </cell>
          <cell r="L351">
            <v>436.93</v>
          </cell>
          <cell r="M351">
            <v>1573.07</v>
          </cell>
          <cell r="N351">
            <v>19</v>
          </cell>
          <cell r="O351">
            <v>19</v>
          </cell>
          <cell r="P351">
            <v>0</v>
          </cell>
          <cell r="Q351">
            <v>19</v>
          </cell>
          <cell r="R351">
            <v>106</v>
          </cell>
          <cell r="S351">
            <v>0</v>
          </cell>
          <cell r="T351">
            <v>1573.07</v>
          </cell>
        </row>
        <row r="352">
          <cell r="A352">
            <v>349</v>
          </cell>
          <cell r="B352" t="str">
            <v>370304196802136210</v>
          </cell>
          <cell r="C352" t="str">
            <v>白塔</v>
          </cell>
          <cell r="D352" t="str">
            <v>东万山村</v>
          </cell>
          <cell r="E352" t="str">
            <v>马西国</v>
          </cell>
          <cell r="F352" t="str">
            <v>370304196802136210</v>
          </cell>
        </row>
        <row r="352">
          <cell r="H352" t="str">
            <v>37030419******6210</v>
          </cell>
          <cell r="I352" t="str">
            <v>新城镇岗位</v>
          </cell>
        </row>
        <row r="352">
          <cell r="K352">
            <v>2010</v>
          </cell>
          <cell r="L352">
            <v>436.93</v>
          </cell>
          <cell r="M352">
            <v>1573.07</v>
          </cell>
          <cell r="N352">
            <v>19</v>
          </cell>
          <cell r="O352">
            <v>19</v>
          </cell>
          <cell r="P352">
            <v>0</v>
          </cell>
          <cell r="Q352">
            <v>19</v>
          </cell>
          <cell r="R352">
            <v>106</v>
          </cell>
          <cell r="S352">
            <v>0</v>
          </cell>
          <cell r="T352">
            <v>1573.07</v>
          </cell>
        </row>
        <row r="353">
          <cell r="A353">
            <v>350</v>
          </cell>
          <cell r="B353" t="str">
            <v>370304196705176210</v>
          </cell>
          <cell r="C353" t="str">
            <v>白塔</v>
          </cell>
          <cell r="D353" t="str">
            <v>东万山村</v>
          </cell>
          <cell r="E353" t="str">
            <v>路方博</v>
          </cell>
          <cell r="F353" t="str">
            <v>370304196705176210</v>
          </cell>
        </row>
        <row r="353">
          <cell r="H353" t="str">
            <v>37030419******6210</v>
          </cell>
          <cell r="I353" t="str">
            <v>新城镇岗位</v>
          </cell>
        </row>
        <row r="353">
          <cell r="K353">
            <v>2010</v>
          </cell>
          <cell r="L353">
            <v>436.93</v>
          </cell>
          <cell r="M353">
            <v>1573.07</v>
          </cell>
          <cell r="N353">
            <v>19</v>
          </cell>
          <cell r="O353">
            <v>19</v>
          </cell>
          <cell r="P353">
            <v>0</v>
          </cell>
          <cell r="Q353">
            <v>19</v>
          </cell>
          <cell r="R353">
            <v>106</v>
          </cell>
          <cell r="S353">
            <v>0</v>
          </cell>
          <cell r="T353">
            <v>1573.07</v>
          </cell>
        </row>
        <row r="354">
          <cell r="A354">
            <v>351</v>
          </cell>
          <cell r="B354" t="str">
            <v>370304196603136250</v>
          </cell>
          <cell r="C354" t="str">
            <v>白塔</v>
          </cell>
          <cell r="D354" t="str">
            <v>东万山村</v>
          </cell>
          <cell r="E354" t="str">
            <v>马西民</v>
          </cell>
          <cell r="F354" t="str">
            <v>370304196603136250</v>
          </cell>
        </row>
        <row r="354">
          <cell r="H354" t="str">
            <v>37030419******6250</v>
          </cell>
          <cell r="I354" t="str">
            <v>新城镇岗位</v>
          </cell>
        </row>
        <row r="354">
          <cell r="K354">
            <v>2010</v>
          </cell>
          <cell r="L354">
            <v>436.93</v>
          </cell>
          <cell r="M354">
            <v>1573.07</v>
          </cell>
          <cell r="N354">
            <v>19</v>
          </cell>
          <cell r="O354">
            <v>19</v>
          </cell>
          <cell r="P354">
            <v>0</v>
          </cell>
          <cell r="Q354">
            <v>19</v>
          </cell>
          <cell r="R354">
            <v>106</v>
          </cell>
          <cell r="S354">
            <v>0</v>
          </cell>
          <cell r="T354">
            <v>1573.07</v>
          </cell>
        </row>
        <row r="355">
          <cell r="A355">
            <v>352</v>
          </cell>
          <cell r="B355" t="str">
            <v>370304198301106223</v>
          </cell>
          <cell r="C355" t="str">
            <v>白塔</v>
          </cell>
          <cell r="D355" t="str">
            <v>北峪村</v>
          </cell>
          <cell r="E355" t="str">
            <v>马红</v>
          </cell>
          <cell r="F355" t="str">
            <v>370304198301106223</v>
          </cell>
        </row>
        <row r="355">
          <cell r="H355" t="str">
            <v>37030419******6223</v>
          </cell>
          <cell r="I355" t="str">
            <v>新城镇岗位</v>
          </cell>
        </row>
        <row r="355">
          <cell r="K355">
            <v>2010</v>
          </cell>
          <cell r="L355">
            <v>436.93</v>
          </cell>
          <cell r="M355">
            <v>1573.07</v>
          </cell>
          <cell r="N355">
            <v>19</v>
          </cell>
          <cell r="O355">
            <v>19</v>
          </cell>
          <cell r="P355">
            <v>0</v>
          </cell>
          <cell r="Q355">
            <v>19</v>
          </cell>
          <cell r="R355">
            <v>106</v>
          </cell>
          <cell r="S355">
            <v>0</v>
          </cell>
          <cell r="T355">
            <v>1573.07</v>
          </cell>
        </row>
        <row r="356">
          <cell r="A356">
            <v>353</v>
          </cell>
          <cell r="B356" t="str">
            <v>370304198110076228</v>
          </cell>
          <cell r="C356" t="str">
            <v>白塔</v>
          </cell>
          <cell r="D356" t="str">
            <v>北峪村</v>
          </cell>
          <cell r="E356" t="str">
            <v>周红艳</v>
          </cell>
          <cell r="F356" t="str">
            <v>370304198110076228</v>
          </cell>
        </row>
        <row r="356">
          <cell r="H356" t="str">
            <v>37030419******6228</v>
          </cell>
          <cell r="I356" t="str">
            <v>新城镇岗位</v>
          </cell>
        </row>
        <row r="356">
          <cell r="K356">
            <v>2010</v>
          </cell>
          <cell r="L356">
            <v>436.93</v>
          </cell>
          <cell r="M356">
            <v>1573.07</v>
          </cell>
          <cell r="N356">
            <v>19</v>
          </cell>
          <cell r="O356">
            <v>19</v>
          </cell>
          <cell r="P356">
            <v>0</v>
          </cell>
          <cell r="Q356">
            <v>19</v>
          </cell>
          <cell r="R356">
            <v>106</v>
          </cell>
          <cell r="S356">
            <v>0</v>
          </cell>
          <cell r="T356">
            <v>1573.07</v>
          </cell>
        </row>
        <row r="357">
          <cell r="A357">
            <v>354</v>
          </cell>
          <cell r="B357" t="str">
            <v>370304196808246234</v>
          </cell>
          <cell r="C357" t="str">
            <v>白塔</v>
          </cell>
          <cell r="D357" t="str">
            <v>北峪村</v>
          </cell>
          <cell r="E357" t="str">
            <v>王维旭</v>
          </cell>
          <cell r="F357" t="str">
            <v>370304196808246234</v>
          </cell>
        </row>
        <row r="357">
          <cell r="H357" t="str">
            <v>37030419******6234</v>
          </cell>
          <cell r="I357" t="str">
            <v>新城镇岗位</v>
          </cell>
        </row>
        <row r="357">
          <cell r="K357">
            <v>2010</v>
          </cell>
          <cell r="L357">
            <v>436.93</v>
          </cell>
          <cell r="M357">
            <v>1573.07</v>
          </cell>
          <cell r="N357">
            <v>19</v>
          </cell>
          <cell r="O357">
            <v>19</v>
          </cell>
          <cell r="P357">
            <v>0</v>
          </cell>
          <cell r="Q357">
            <v>19</v>
          </cell>
          <cell r="R357">
            <v>106</v>
          </cell>
          <cell r="S357">
            <v>0</v>
          </cell>
          <cell r="T357">
            <v>1573.07</v>
          </cell>
        </row>
        <row r="358">
          <cell r="A358">
            <v>355</v>
          </cell>
          <cell r="B358" t="str">
            <v>370304196512204238</v>
          </cell>
          <cell r="C358" t="str">
            <v>白塔</v>
          </cell>
          <cell r="D358" t="str">
            <v>北峪村</v>
          </cell>
          <cell r="E358" t="str">
            <v>王永训</v>
          </cell>
          <cell r="F358" t="str">
            <v>370304196512204238</v>
          </cell>
        </row>
        <row r="358">
          <cell r="H358" t="str">
            <v>37030419******4238</v>
          </cell>
          <cell r="I358" t="str">
            <v>新城镇岗位</v>
          </cell>
        </row>
        <row r="358">
          <cell r="K358">
            <v>2010</v>
          </cell>
          <cell r="L358">
            <v>436.93</v>
          </cell>
          <cell r="M358">
            <v>1573.07</v>
          </cell>
          <cell r="N358">
            <v>19</v>
          </cell>
          <cell r="O358">
            <v>19</v>
          </cell>
          <cell r="P358">
            <v>0</v>
          </cell>
          <cell r="Q358">
            <v>19</v>
          </cell>
          <cell r="R358">
            <v>106</v>
          </cell>
          <cell r="S358">
            <v>0</v>
          </cell>
          <cell r="T358">
            <v>1573.07</v>
          </cell>
        </row>
        <row r="359">
          <cell r="A359">
            <v>356</v>
          </cell>
          <cell r="B359" t="str">
            <v>370304198108026248</v>
          </cell>
          <cell r="C359" t="str">
            <v>白塔</v>
          </cell>
          <cell r="D359" t="str">
            <v>北峪村</v>
          </cell>
          <cell r="E359" t="str">
            <v>王芸</v>
          </cell>
          <cell r="F359" t="str">
            <v>370304198108026248</v>
          </cell>
        </row>
        <row r="359">
          <cell r="H359" t="str">
            <v>37030419******6248</v>
          </cell>
          <cell r="I359" t="str">
            <v>新城镇岗位</v>
          </cell>
        </row>
        <row r="359">
          <cell r="K359">
            <v>2010</v>
          </cell>
          <cell r="L359">
            <v>436.93</v>
          </cell>
          <cell r="M359">
            <v>1573.07</v>
          </cell>
          <cell r="N359">
            <v>19</v>
          </cell>
          <cell r="O359">
            <v>19</v>
          </cell>
          <cell r="P359">
            <v>0</v>
          </cell>
          <cell r="Q359">
            <v>19</v>
          </cell>
          <cell r="R359">
            <v>106</v>
          </cell>
          <cell r="S359">
            <v>0</v>
          </cell>
          <cell r="T359">
            <v>1573.07</v>
          </cell>
        </row>
        <row r="360">
          <cell r="A360">
            <v>357</v>
          </cell>
          <cell r="B360" t="str">
            <v>370304198204046222</v>
          </cell>
          <cell r="C360" t="str">
            <v>白塔</v>
          </cell>
          <cell r="D360" t="str">
            <v>北峪村</v>
          </cell>
          <cell r="E360" t="str">
            <v>杜娜</v>
          </cell>
          <cell r="F360" t="str">
            <v>370304198204046222</v>
          </cell>
        </row>
        <row r="360">
          <cell r="H360" t="str">
            <v>37030419******6222</v>
          </cell>
          <cell r="I360" t="str">
            <v>新城镇岗位</v>
          </cell>
        </row>
        <row r="360">
          <cell r="K360">
            <v>2010</v>
          </cell>
          <cell r="L360">
            <v>436.93</v>
          </cell>
          <cell r="M360">
            <v>1573.07</v>
          </cell>
          <cell r="N360">
            <v>19</v>
          </cell>
          <cell r="O360">
            <v>19</v>
          </cell>
          <cell r="P360">
            <v>0</v>
          </cell>
          <cell r="Q360">
            <v>19</v>
          </cell>
          <cell r="R360">
            <v>106</v>
          </cell>
          <cell r="S360">
            <v>0</v>
          </cell>
          <cell r="T360">
            <v>1573.07</v>
          </cell>
        </row>
        <row r="361">
          <cell r="A361">
            <v>358</v>
          </cell>
          <cell r="B361" t="str">
            <v>370304197611106224</v>
          </cell>
          <cell r="C361" t="str">
            <v>白塔</v>
          </cell>
          <cell r="D361" t="str">
            <v>北峪村</v>
          </cell>
          <cell r="E361" t="str">
            <v>路丽丽</v>
          </cell>
          <cell r="F361" t="str">
            <v>370304197611106224</v>
          </cell>
        </row>
        <row r="361">
          <cell r="H361" t="str">
            <v>37030419******6224</v>
          </cell>
          <cell r="I361" t="str">
            <v>新城镇岗位</v>
          </cell>
        </row>
        <row r="361">
          <cell r="K361">
            <v>2010</v>
          </cell>
          <cell r="L361">
            <v>436.93</v>
          </cell>
          <cell r="M361">
            <v>1573.07</v>
          </cell>
          <cell r="N361">
            <v>19</v>
          </cell>
          <cell r="O361">
            <v>19</v>
          </cell>
          <cell r="P361">
            <v>0</v>
          </cell>
          <cell r="Q361">
            <v>19</v>
          </cell>
          <cell r="R361">
            <v>106</v>
          </cell>
          <cell r="S361">
            <v>0</v>
          </cell>
          <cell r="T361">
            <v>1573.07</v>
          </cell>
        </row>
        <row r="362">
          <cell r="A362">
            <v>359</v>
          </cell>
          <cell r="B362" t="str">
            <v>370304196712256219</v>
          </cell>
          <cell r="C362" t="str">
            <v>白塔</v>
          </cell>
          <cell r="D362" t="str">
            <v>北峪村</v>
          </cell>
          <cell r="E362" t="str">
            <v>路维国</v>
          </cell>
          <cell r="F362" t="str">
            <v>370304196712256219</v>
          </cell>
        </row>
        <row r="362">
          <cell r="H362" t="str">
            <v>37030419******6219</v>
          </cell>
          <cell r="I362" t="str">
            <v>新城镇岗位</v>
          </cell>
        </row>
        <row r="362">
          <cell r="K362">
            <v>2010</v>
          </cell>
          <cell r="L362">
            <v>436.93</v>
          </cell>
          <cell r="M362">
            <v>1573.07</v>
          </cell>
          <cell r="N362">
            <v>19</v>
          </cell>
          <cell r="O362">
            <v>19</v>
          </cell>
          <cell r="P362">
            <v>0</v>
          </cell>
          <cell r="Q362">
            <v>19</v>
          </cell>
          <cell r="R362">
            <v>106</v>
          </cell>
          <cell r="S362">
            <v>0</v>
          </cell>
          <cell r="T362">
            <v>1573.07</v>
          </cell>
        </row>
        <row r="363">
          <cell r="A363">
            <v>360</v>
          </cell>
          <cell r="B363" t="str">
            <v>370304196807193118</v>
          </cell>
          <cell r="C363" t="str">
            <v>白塔</v>
          </cell>
          <cell r="D363" t="str">
            <v>赵庄村</v>
          </cell>
          <cell r="E363" t="str">
            <v>刘新锋</v>
          </cell>
          <cell r="F363" t="str">
            <v>370304196807193118</v>
          </cell>
        </row>
        <row r="363">
          <cell r="H363" t="str">
            <v>37030419******3118</v>
          </cell>
          <cell r="I363" t="str">
            <v>新城镇岗位</v>
          </cell>
        </row>
        <row r="363">
          <cell r="K363">
            <v>2010</v>
          </cell>
          <cell r="L363">
            <v>436.93</v>
          </cell>
          <cell r="M363">
            <v>1573.07</v>
          </cell>
          <cell r="N363">
            <v>19</v>
          </cell>
          <cell r="O363">
            <v>19</v>
          </cell>
          <cell r="P363">
            <v>0</v>
          </cell>
          <cell r="Q363">
            <v>19</v>
          </cell>
          <cell r="R363">
            <v>106</v>
          </cell>
          <cell r="S363">
            <v>0</v>
          </cell>
          <cell r="T363">
            <v>1573.07</v>
          </cell>
        </row>
        <row r="364">
          <cell r="A364">
            <v>361</v>
          </cell>
          <cell r="B364" t="str">
            <v>370304197811253122</v>
          </cell>
          <cell r="C364" t="str">
            <v>白塔</v>
          </cell>
          <cell r="D364" t="str">
            <v>赵庄村</v>
          </cell>
          <cell r="E364" t="str">
            <v>赵媛媛</v>
          </cell>
          <cell r="F364" t="str">
            <v>370304197811253122</v>
          </cell>
        </row>
        <row r="364">
          <cell r="H364" t="str">
            <v>37030419******3122</v>
          </cell>
          <cell r="I364" t="str">
            <v>新城镇岗位</v>
          </cell>
        </row>
        <row r="364">
          <cell r="K364">
            <v>2010</v>
          </cell>
          <cell r="L364">
            <v>436.93</v>
          </cell>
          <cell r="M364">
            <v>1573.07</v>
          </cell>
          <cell r="N364">
            <v>19</v>
          </cell>
          <cell r="O364">
            <v>19</v>
          </cell>
          <cell r="P364">
            <v>0</v>
          </cell>
          <cell r="Q364">
            <v>19</v>
          </cell>
          <cell r="R364">
            <v>106</v>
          </cell>
          <cell r="S364">
            <v>0</v>
          </cell>
          <cell r="T364">
            <v>1573.07</v>
          </cell>
        </row>
        <row r="365">
          <cell r="A365">
            <v>362</v>
          </cell>
          <cell r="B365" t="str">
            <v>370304196703023114</v>
          </cell>
          <cell r="C365" t="str">
            <v>白塔</v>
          </cell>
          <cell r="D365" t="str">
            <v>赵庄村</v>
          </cell>
          <cell r="E365" t="str">
            <v>刘新田</v>
          </cell>
          <cell r="F365" t="str">
            <v>370304196703023114</v>
          </cell>
        </row>
        <row r="365">
          <cell r="H365" t="str">
            <v>37030419******3114</v>
          </cell>
          <cell r="I365" t="str">
            <v>新城镇岗位</v>
          </cell>
        </row>
        <row r="365">
          <cell r="K365">
            <v>2010</v>
          </cell>
          <cell r="L365">
            <v>436.93</v>
          </cell>
          <cell r="M365">
            <v>1573.07</v>
          </cell>
          <cell r="N365">
            <v>19</v>
          </cell>
          <cell r="O365">
            <v>19</v>
          </cell>
          <cell r="P365">
            <v>0</v>
          </cell>
          <cell r="Q365">
            <v>19</v>
          </cell>
          <cell r="R365">
            <v>106</v>
          </cell>
          <cell r="S365">
            <v>0</v>
          </cell>
          <cell r="T365">
            <v>1573.07</v>
          </cell>
        </row>
        <row r="366">
          <cell r="A366">
            <v>363</v>
          </cell>
          <cell r="B366" t="str">
            <v>370304196605216211</v>
          </cell>
          <cell r="C366" t="str">
            <v>白塔</v>
          </cell>
          <cell r="D366" t="str">
            <v>白塔村</v>
          </cell>
          <cell r="E366" t="str">
            <v>马泽会</v>
          </cell>
          <cell r="F366" t="str">
            <v>370304196605216211</v>
          </cell>
        </row>
        <row r="366">
          <cell r="H366" t="str">
            <v>37030419******6211</v>
          </cell>
          <cell r="I366" t="str">
            <v>新城镇岗位</v>
          </cell>
        </row>
        <row r="366">
          <cell r="K366">
            <v>2010</v>
          </cell>
          <cell r="L366">
            <v>436.93</v>
          </cell>
          <cell r="M366">
            <v>1573.07</v>
          </cell>
          <cell r="N366">
            <v>19</v>
          </cell>
          <cell r="O366">
            <v>19</v>
          </cell>
          <cell r="P366">
            <v>0</v>
          </cell>
          <cell r="Q366">
            <v>19</v>
          </cell>
          <cell r="R366">
            <v>106</v>
          </cell>
          <cell r="S366">
            <v>0</v>
          </cell>
          <cell r="T366">
            <v>1573.07</v>
          </cell>
        </row>
        <row r="367">
          <cell r="A367">
            <v>364</v>
          </cell>
          <cell r="B367" t="str">
            <v>370304198201033127</v>
          </cell>
          <cell r="C367" t="str">
            <v>白塔</v>
          </cell>
          <cell r="D367" t="str">
            <v>白塔村</v>
          </cell>
          <cell r="E367" t="str">
            <v>刘晓峰</v>
          </cell>
          <cell r="F367" t="str">
            <v>370304198201033127</v>
          </cell>
        </row>
        <row r="367">
          <cell r="H367" t="str">
            <v>37030419******3127</v>
          </cell>
          <cell r="I367" t="str">
            <v>新城镇岗位</v>
          </cell>
        </row>
        <row r="367">
          <cell r="K367">
            <v>2010</v>
          </cell>
          <cell r="L367">
            <v>436.93</v>
          </cell>
          <cell r="M367">
            <v>1573.07</v>
          </cell>
          <cell r="N367">
            <v>19</v>
          </cell>
          <cell r="O367">
            <v>19</v>
          </cell>
          <cell r="P367">
            <v>0</v>
          </cell>
          <cell r="Q367">
            <v>19</v>
          </cell>
          <cell r="R367">
            <v>106</v>
          </cell>
          <cell r="S367">
            <v>0</v>
          </cell>
          <cell r="T367">
            <v>1573.07</v>
          </cell>
        </row>
        <row r="368">
          <cell r="A368">
            <v>365</v>
          </cell>
          <cell r="B368" t="str">
            <v>370304196610146238</v>
          </cell>
          <cell r="C368" t="str">
            <v>白塔</v>
          </cell>
          <cell r="D368" t="str">
            <v>罗圈村</v>
          </cell>
          <cell r="E368" t="str">
            <v>孙兆进</v>
          </cell>
          <cell r="F368" t="str">
            <v>370304196610146238</v>
          </cell>
        </row>
        <row r="368">
          <cell r="H368" t="str">
            <v>37030419******6238</v>
          </cell>
          <cell r="I368" t="str">
            <v>新城镇岗位</v>
          </cell>
        </row>
        <row r="368">
          <cell r="K368">
            <v>2010</v>
          </cell>
          <cell r="L368">
            <v>436.93</v>
          </cell>
          <cell r="M368">
            <v>1573.07</v>
          </cell>
          <cell r="N368">
            <v>19</v>
          </cell>
          <cell r="O368">
            <v>19</v>
          </cell>
          <cell r="P368">
            <v>0</v>
          </cell>
          <cell r="Q368">
            <v>19</v>
          </cell>
          <cell r="R368">
            <v>106</v>
          </cell>
          <cell r="S368">
            <v>0</v>
          </cell>
          <cell r="T368">
            <v>1573.07</v>
          </cell>
        </row>
        <row r="369">
          <cell r="A369">
            <v>366</v>
          </cell>
          <cell r="B369" t="str">
            <v>370304197004096255</v>
          </cell>
          <cell r="C369" t="str">
            <v>白塔</v>
          </cell>
          <cell r="D369" t="str">
            <v>罗圈村</v>
          </cell>
          <cell r="E369" t="str">
            <v>孙丰树</v>
          </cell>
          <cell r="F369" t="str">
            <v>370304197004096255</v>
          </cell>
        </row>
        <row r="369">
          <cell r="H369" t="str">
            <v>37030419******6255</v>
          </cell>
          <cell r="I369" t="str">
            <v>新城镇岗位</v>
          </cell>
        </row>
        <row r="369">
          <cell r="K369">
            <v>2010</v>
          </cell>
          <cell r="L369">
            <v>436.93</v>
          </cell>
          <cell r="M369">
            <v>1573.07</v>
          </cell>
          <cell r="N369">
            <v>19</v>
          </cell>
          <cell r="O369">
            <v>19</v>
          </cell>
          <cell r="P369">
            <v>0</v>
          </cell>
          <cell r="Q369">
            <v>19</v>
          </cell>
          <cell r="R369">
            <v>106</v>
          </cell>
          <cell r="S369">
            <v>0</v>
          </cell>
          <cell r="T369">
            <v>1573.07</v>
          </cell>
        </row>
        <row r="370">
          <cell r="A370">
            <v>367</v>
          </cell>
          <cell r="B370" t="str">
            <v>370304196603265132</v>
          </cell>
          <cell r="C370" t="str">
            <v>博山</v>
          </cell>
          <cell r="D370" t="str">
            <v>南博山西村</v>
          </cell>
          <cell r="E370" t="str">
            <v>张恒孝</v>
          </cell>
          <cell r="F370" t="str">
            <v>370304196603265132</v>
          </cell>
        </row>
        <row r="370">
          <cell r="H370" t="str">
            <v>37030419******5132</v>
          </cell>
          <cell r="I370" t="str">
            <v>新城镇岗位</v>
          </cell>
        </row>
        <row r="370">
          <cell r="K370">
            <v>2010</v>
          </cell>
          <cell r="L370">
            <v>436.93</v>
          </cell>
          <cell r="M370">
            <v>1573.07</v>
          </cell>
          <cell r="N370">
            <v>19</v>
          </cell>
          <cell r="O370">
            <v>19</v>
          </cell>
          <cell r="P370">
            <v>0</v>
          </cell>
          <cell r="Q370">
            <v>19</v>
          </cell>
          <cell r="R370">
            <v>106</v>
          </cell>
          <cell r="S370">
            <v>0</v>
          </cell>
          <cell r="T370">
            <v>1573.07</v>
          </cell>
        </row>
        <row r="371">
          <cell r="A371">
            <v>368</v>
          </cell>
          <cell r="B371" t="str">
            <v>370304196902215119</v>
          </cell>
          <cell r="C371" t="str">
            <v>博山</v>
          </cell>
          <cell r="D371" t="str">
            <v>南博山西村</v>
          </cell>
          <cell r="E371" t="str">
            <v>尹长胜</v>
          </cell>
          <cell r="F371" t="str">
            <v>370304196902215119</v>
          </cell>
        </row>
        <row r="371">
          <cell r="H371" t="str">
            <v>37030419******5119</v>
          </cell>
          <cell r="I371" t="str">
            <v>新城镇岗位</v>
          </cell>
        </row>
        <row r="371">
          <cell r="K371">
            <v>2010</v>
          </cell>
          <cell r="L371">
            <v>436.93</v>
          </cell>
          <cell r="M371">
            <v>1573.07</v>
          </cell>
          <cell r="N371">
            <v>19</v>
          </cell>
          <cell r="O371">
            <v>19</v>
          </cell>
          <cell r="P371">
            <v>0</v>
          </cell>
          <cell r="Q371">
            <v>19</v>
          </cell>
          <cell r="R371">
            <v>106</v>
          </cell>
          <cell r="S371">
            <v>0</v>
          </cell>
          <cell r="T371">
            <v>1573.07</v>
          </cell>
        </row>
        <row r="372">
          <cell r="A372">
            <v>369</v>
          </cell>
          <cell r="B372" t="str">
            <v>370304197008085115</v>
          </cell>
          <cell r="C372" t="str">
            <v>博山</v>
          </cell>
          <cell r="D372" t="str">
            <v>南博山西村</v>
          </cell>
          <cell r="E372" t="str">
            <v>毕玉荣</v>
          </cell>
          <cell r="F372" t="str">
            <v>370304197008085115</v>
          </cell>
        </row>
        <row r="372">
          <cell r="H372" t="str">
            <v>37030419******5115</v>
          </cell>
          <cell r="I372" t="str">
            <v>新城镇岗位</v>
          </cell>
        </row>
        <row r="372">
          <cell r="K372">
            <v>2010</v>
          </cell>
          <cell r="L372">
            <v>436.93</v>
          </cell>
          <cell r="M372">
            <v>1573.07</v>
          </cell>
          <cell r="N372">
            <v>19</v>
          </cell>
          <cell r="O372">
            <v>19</v>
          </cell>
          <cell r="P372">
            <v>0</v>
          </cell>
          <cell r="Q372">
            <v>19</v>
          </cell>
          <cell r="R372">
            <v>106</v>
          </cell>
          <cell r="S372">
            <v>0</v>
          </cell>
          <cell r="T372">
            <v>1573.07</v>
          </cell>
        </row>
        <row r="373">
          <cell r="A373">
            <v>370</v>
          </cell>
          <cell r="B373" t="str">
            <v>370304197108075117</v>
          </cell>
          <cell r="C373" t="str">
            <v>博山</v>
          </cell>
          <cell r="D373" t="str">
            <v>南博山西村</v>
          </cell>
          <cell r="E373" t="str">
            <v>毕先军</v>
          </cell>
          <cell r="F373" t="str">
            <v>370304197108075117</v>
          </cell>
        </row>
        <row r="373">
          <cell r="H373" t="str">
            <v>37030419******5117</v>
          </cell>
          <cell r="I373" t="str">
            <v>新城镇岗位</v>
          </cell>
        </row>
        <row r="373">
          <cell r="K373">
            <v>2010</v>
          </cell>
          <cell r="L373">
            <v>436.93</v>
          </cell>
          <cell r="M373">
            <v>1573.07</v>
          </cell>
          <cell r="N373">
            <v>19</v>
          </cell>
          <cell r="O373">
            <v>19</v>
          </cell>
          <cell r="P373">
            <v>0</v>
          </cell>
          <cell r="Q373">
            <v>19</v>
          </cell>
          <cell r="R373">
            <v>106</v>
          </cell>
          <cell r="S373">
            <v>0</v>
          </cell>
          <cell r="T373">
            <v>1573.07</v>
          </cell>
        </row>
        <row r="374">
          <cell r="A374">
            <v>371</v>
          </cell>
          <cell r="B374" t="str">
            <v>370304198301055526</v>
          </cell>
          <cell r="C374" t="str">
            <v>博山</v>
          </cell>
          <cell r="D374" t="str">
            <v>南博山西村</v>
          </cell>
          <cell r="E374" t="str">
            <v>胡苹</v>
          </cell>
          <cell r="F374" t="str">
            <v>370304198301055526</v>
          </cell>
        </row>
        <row r="374">
          <cell r="H374" t="str">
            <v>37030419******5526</v>
          </cell>
          <cell r="I374" t="str">
            <v>新城镇岗位</v>
          </cell>
        </row>
        <row r="374">
          <cell r="K374">
            <v>2010</v>
          </cell>
          <cell r="L374">
            <v>436.93</v>
          </cell>
          <cell r="M374">
            <v>1573.07</v>
          </cell>
          <cell r="N374">
            <v>19</v>
          </cell>
          <cell r="O374">
            <v>19</v>
          </cell>
          <cell r="P374">
            <v>0</v>
          </cell>
          <cell r="Q374">
            <v>19</v>
          </cell>
          <cell r="R374">
            <v>106</v>
          </cell>
          <cell r="S374">
            <v>0</v>
          </cell>
          <cell r="T374">
            <v>1573.07</v>
          </cell>
        </row>
        <row r="375">
          <cell r="A375">
            <v>372</v>
          </cell>
          <cell r="B375" t="str">
            <v>422322198305102923</v>
          </cell>
          <cell r="C375" t="str">
            <v>博山</v>
          </cell>
          <cell r="D375" t="str">
            <v>南博山西村</v>
          </cell>
          <cell r="E375" t="str">
            <v>周友友</v>
          </cell>
          <cell r="F375" t="str">
            <v>422322198305102923</v>
          </cell>
        </row>
        <row r="375">
          <cell r="H375" t="str">
            <v>42232219******2923</v>
          </cell>
          <cell r="I375" t="str">
            <v>新城镇岗位</v>
          </cell>
        </row>
        <row r="375">
          <cell r="K375">
            <v>2010</v>
          </cell>
          <cell r="L375">
            <v>436.93</v>
          </cell>
          <cell r="M375">
            <v>1573.07</v>
          </cell>
          <cell r="N375">
            <v>19</v>
          </cell>
          <cell r="O375">
            <v>19</v>
          </cell>
          <cell r="P375">
            <v>0</v>
          </cell>
          <cell r="Q375">
            <v>19</v>
          </cell>
          <cell r="R375">
            <v>106</v>
          </cell>
          <cell r="S375">
            <v>0</v>
          </cell>
          <cell r="T375">
            <v>1573.07</v>
          </cell>
        </row>
        <row r="376">
          <cell r="A376">
            <v>373</v>
          </cell>
          <cell r="B376" t="str">
            <v>370304198001024429</v>
          </cell>
          <cell r="C376" t="str">
            <v>博山</v>
          </cell>
          <cell r="D376" t="str">
            <v>南博山东村</v>
          </cell>
          <cell r="E376" t="str">
            <v>吕昌红</v>
          </cell>
          <cell r="F376" t="str">
            <v>370304198001024429</v>
          </cell>
        </row>
        <row r="376">
          <cell r="H376" t="str">
            <v>37030419******4429</v>
          </cell>
          <cell r="I376" t="str">
            <v>新城镇岗位</v>
          </cell>
        </row>
        <row r="376">
          <cell r="K376">
            <v>2010</v>
          </cell>
          <cell r="L376">
            <v>436.93</v>
          </cell>
          <cell r="M376">
            <v>1573.07</v>
          </cell>
          <cell r="N376">
            <v>19</v>
          </cell>
          <cell r="O376">
            <v>19</v>
          </cell>
          <cell r="P376">
            <v>0</v>
          </cell>
          <cell r="Q376">
            <v>19</v>
          </cell>
          <cell r="R376">
            <v>106</v>
          </cell>
          <cell r="S376">
            <v>0</v>
          </cell>
          <cell r="T376">
            <v>1573.07</v>
          </cell>
        </row>
        <row r="377">
          <cell r="A377">
            <v>374</v>
          </cell>
          <cell r="B377" t="str">
            <v>370304196909205132</v>
          </cell>
          <cell r="C377" t="str">
            <v>博山</v>
          </cell>
          <cell r="D377" t="str">
            <v>南博山东村</v>
          </cell>
          <cell r="E377" t="str">
            <v>马阔成</v>
          </cell>
          <cell r="F377" t="str">
            <v>370304196909205132</v>
          </cell>
        </row>
        <row r="377">
          <cell r="H377" t="str">
            <v>37030419******5132</v>
          </cell>
          <cell r="I377" t="str">
            <v>新城镇岗位</v>
          </cell>
        </row>
        <row r="377">
          <cell r="K377">
            <v>2010</v>
          </cell>
          <cell r="L377">
            <v>436.93</v>
          </cell>
          <cell r="M377">
            <v>1573.07</v>
          </cell>
          <cell r="N377">
            <v>19</v>
          </cell>
          <cell r="O377">
            <v>19</v>
          </cell>
          <cell r="P377">
            <v>0</v>
          </cell>
          <cell r="Q377">
            <v>19</v>
          </cell>
          <cell r="R377">
            <v>106</v>
          </cell>
          <cell r="S377">
            <v>0</v>
          </cell>
          <cell r="T377">
            <v>1573.07</v>
          </cell>
        </row>
        <row r="378">
          <cell r="A378">
            <v>375</v>
          </cell>
          <cell r="B378" t="str">
            <v>37030419700505513X</v>
          </cell>
          <cell r="C378" t="str">
            <v>博山</v>
          </cell>
          <cell r="D378" t="str">
            <v>南博山东村</v>
          </cell>
          <cell r="E378" t="str">
            <v>任纪桐</v>
          </cell>
          <cell r="F378" t="str">
            <v>37030419700505513X</v>
          </cell>
        </row>
        <row r="378">
          <cell r="H378" t="str">
            <v>37030419******513X</v>
          </cell>
          <cell r="I378" t="str">
            <v>新城镇岗位</v>
          </cell>
        </row>
        <row r="378">
          <cell r="K378">
            <v>2010</v>
          </cell>
          <cell r="L378">
            <v>436.93</v>
          </cell>
          <cell r="M378">
            <v>1573.07</v>
          </cell>
          <cell r="N378">
            <v>19</v>
          </cell>
          <cell r="O378">
            <v>19</v>
          </cell>
          <cell r="P378">
            <v>0</v>
          </cell>
          <cell r="Q378">
            <v>19</v>
          </cell>
          <cell r="R378">
            <v>106</v>
          </cell>
          <cell r="S378">
            <v>0</v>
          </cell>
          <cell r="T378">
            <v>1573.07</v>
          </cell>
        </row>
        <row r="379">
          <cell r="A379">
            <v>376</v>
          </cell>
          <cell r="B379" t="str">
            <v>370304196804155116</v>
          </cell>
          <cell r="C379" t="str">
            <v>博山</v>
          </cell>
          <cell r="D379" t="str">
            <v>南博山东村</v>
          </cell>
          <cell r="E379" t="str">
            <v>马加国</v>
          </cell>
          <cell r="F379" t="str">
            <v>370304196804155116</v>
          </cell>
        </row>
        <row r="379">
          <cell r="H379" t="str">
            <v>37030419******5116</v>
          </cell>
          <cell r="I379" t="str">
            <v>新城镇岗位</v>
          </cell>
        </row>
        <row r="379">
          <cell r="K379">
            <v>2010</v>
          </cell>
          <cell r="L379">
            <v>436.93</v>
          </cell>
          <cell r="M379">
            <v>1573.07</v>
          </cell>
          <cell r="N379">
            <v>19</v>
          </cell>
          <cell r="O379">
            <v>13</v>
          </cell>
          <cell r="P379">
            <v>6</v>
          </cell>
          <cell r="Q379" t="str">
            <v>13天出勤+5天病假+1天事假</v>
          </cell>
          <cell r="R379">
            <v>106</v>
          </cell>
          <cell r="S379">
            <v>212</v>
          </cell>
          <cell r="T379">
            <v>1361.07</v>
          </cell>
        </row>
        <row r="380">
          <cell r="A380">
            <v>377</v>
          </cell>
          <cell r="B380" t="str">
            <v>370304196412305111</v>
          </cell>
          <cell r="C380" t="str">
            <v>博山</v>
          </cell>
          <cell r="D380" t="str">
            <v>南博山东村</v>
          </cell>
          <cell r="E380" t="str">
            <v>马万成</v>
          </cell>
          <cell r="F380" t="str">
            <v>370304196412305111</v>
          </cell>
        </row>
        <row r="380">
          <cell r="H380" t="str">
            <v>37030419******5111</v>
          </cell>
          <cell r="I380" t="str">
            <v>新城镇岗位</v>
          </cell>
        </row>
        <row r="380">
          <cell r="K380">
            <v>2010</v>
          </cell>
          <cell r="L380">
            <v>436.93</v>
          </cell>
          <cell r="M380">
            <v>1573.07</v>
          </cell>
          <cell r="N380">
            <v>19</v>
          </cell>
          <cell r="O380">
            <v>16</v>
          </cell>
          <cell r="P380">
            <v>3</v>
          </cell>
          <cell r="Q380" t="str">
            <v>16天出勤+3天事假</v>
          </cell>
          <cell r="R380">
            <v>106</v>
          </cell>
          <cell r="S380">
            <v>318</v>
          </cell>
          <cell r="T380">
            <v>1255.07</v>
          </cell>
        </row>
        <row r="381">
          <cell r="A381">
            <v>378</v>
          </cell>
          <cell r="B381" t="str">
            <v>370304198206145822</v>
          </cell>
          <cell r="C381" t="str">
            <v>池上</v>
          </cell>
          <cell r="D381" t="str">
            <v>小里村</v>
          </cell>
          <cell r="E381" t="str">
            <v>孟芹</v>
          </cell>
          <cell r="F381" t="str">
            <v>370304198206145822</v>
          </cell>
        </row>
        <row r="381">
          <cell r="H381" t="str">
            <v>37030419******5822</v>
          </cell>
          <cell r="I381" t="str">
            <v>新城镇岗位</v>
          </cell>
        </row>
        <row r="381">
          <cell r="K381">
            <v>2010</v>
          </cell>
          <cell r="L381">
            <v>436.93</v>
          </cell>
          <cell r="M381">
            <v>1573.07</v>
          </cell>
          <cell r="N381">
            <v>19</v>
          </cell>
          <cell r="O381">
            <v>19</v>
          </cell>
          <cell r="P381">
            <v>0</v>
          </cell>
          <cell r="Q381">
            <v>19</v>
          </cell>
          <cell r="R381">
            <v>106</v>
          </cell>
          <cell r="S381">
            <v>0</v>
          </cell>
          <cell r="T381">
            <v>1573.07</v>
          </cell>
        </row>
        <row r="382">
          <cell r="A382">
            <v>379</v>
          </cell>
          <cell r="B382" t="str">
            <v>370304197605295823</v>
          </cell>
          <cell r="C382" t="str">
            <v>池上</v>
          </cell>
          <cell r="D382" t="str">
            <v>小里村</v>
          </cell>
          <cell r="E382" t="str">
            <v>聂爱丽</v>
          </cell>
          <cell r="F382" t="str">
            <v>370304197605295823</v>
          </cell>
        </row>
        <row r="382">
          <cell r="H382" t="str">
            <v>37030419******5823</v>
          </cell>
          <cell r="I382" t="str">
            <v>新城镇岗位</v>
          </cell>
        </row>
        <row r="382">
          <cell r="K382">
            <v>2010</v>
          </cell>
          <cell r="L382">
            <v>436.93</v>
          </cell>
          <cell r="M382">
            <v>1573.07</v>
          </cell>
          <cell r="N382">
            <v>19</v>
          </cell>
          <cell r="O382">
            <v>19</v>
          </cell>
          <cell r="P382">
            <v>0</v>
          </cell>
          <cell r="Q382">
            <v>19</v>
          </cell>
          <cell r="R382">
            <v>106</v>
          </cell>
          <cell r="S382">
            <v>0</v>
          </cell>
          <cell r="T382">
            <v>1573.07</v>
          </cell>
        </row>
        <row r="383">
          <cell r="A383">
            <v>380</v>
          </cell>
          <cell r="B383" t="str">
            <v>370304197704185822</v>
          </cell>
          <cell r="C383" t="str">
            <v>池上</v>
          </cell>
          <cell r="D383" t="str">
            <v>小里村</v>
          </cell>
          <cell r="E383" t="str">
            <v>马海霞</v>
          </cell>
          <cell r="F383" t="str">
            <v>370304197704185822</v>
          </cell>
        </row>
        <row r="383">
          <cell r="H383" t="str">
            <v>37030419******5822</v>
          </cell>
          <cell r="I383" t="str">
            <v>新城镇岗位</v>
          </cell>
        </row>
        <row r="383">
          <cell r="K383">
            <v>2010</v>
          </cell>
          <cell r="L383">
            <v>436.93</v>
          </cell>
          <cell r="M383">
            <v>1573.07</v>
          </cell>
          <cell r="N383">
            <v>19</v>
          </cell>
          <cell r="O383">
            <v>19</v>
          </cell>
          <cell r="P383">
            <v>0</v>
          </cell>
          <cell r="Q383">
            <v>19</v>
          </cell>
          <cell r="R383">
            <v>106</v>
          </cell>
          <cell r="S383">
            <v>0</v>
          </cell>
          <cell r="T383">
            <v>1573.07</v>
          </cell>
        </row>
        <row r="384">
          <cell r="A384">
            <v>381</v>
          </cell>
          <cell r="B384" t="str">
            <v>370304197711176027</v>
          </cell>
          <cell r="C384" t="str">
            <v>池上</v>
          </cell>
          <cell r="D384" t="str">
            <v>小里村</v>
          </cell>
          <cell r="E384" t="str">
            <v>赵洁</v>
          </cell>
          <cell r="F384" t="str">
            <v>370304197711176027</v>
          </cell>
        </row>
        <row r="384">
          <cell r="H384" t="str">
            <v>37030419******6027</v>
          </cell>
          <cell r="I384" t="str">
            <v>新城镇岗位</v>
          </cell>
        </row>
        <row r="384">
          <cell r="K384">
            <v>2010</v>
          </cell>
          <cell r="L384">
            <v>436.93</v>
          </cell>
          <cell r="M384">
            <v>1573.07</v>
          </cell>
          <cell r="N384">
            <v>19</v>
          </cell>
          <cell r="O384">
            <v>19</v>
          </cell>
          <cell r="P384">
            <v>0</v>
          </cell>
          <cell r="Q384">
            <v>19</v>
          </cell>
          <cell r="R384">
            <v>106</v>
          </cell>
          <cell r="S384">
            <v>0</v>
          </cell>
          <cell r="T384">
            <v>1573.07</v>
          </cell>
        </row>
        <row r="385">
          <cell r="A385">
            <v>382</v>
          </cell>
          <cell r="B385" t="str">
            <v>370304197104065819</v>
          </cell>
          <cell r="C385" t="str">
            <v>池上</v>
          </cell>
          <cell r="D385" t="str">
            <v>王疃村</v>
          </cell>
          <cell r="E385" t="str">
            <v>赵东明</v>
          </cell>
          <cell r="F385" t="str">
            <v>370304197104065819</v>
          </cell>
        </row>
        <row r="385">
          <cell r="H385" t="str">
            <v>37030419******5819</v>
          </cell>
          <cell r="I385" t="str">
            <v>新城镇岗位</v>
          </cell>
        </row>
        <row r="385">
          <cell r="K385">
            <v>2010</v>
          </cell>
          <cell r="L385">
            <v>436.93</v>
          </cell>
          <cell r="M385">
            <v>1573.07</v>
          </cell>
          <cell r="N385">
            <v>19</v>
          </cell>
          <cell r="O385">
            <v>19</v>
          </cell>
          <cell r="P385">
            <v>0</v>
          </cell>
          <cell r="Q385">
            <v>19</v>
          </cell>
          <cell r="R385">
            <v>106</v>
          </cell>
          <cell r="S385">
            <v>0</v>
          </cell>
          <cell r="T385">
            <v>1573.07</v>
          </cell>
        </row>
        <row r="386">
          <cell r="A386">
            <v>383</v>
          </cell>
          <cell r="B386" t="str">
            <v>370304197210305839</v>
          </cell>
          <cell r="C386" t="str">
            <v>池上</v>
          </cell>
          <cell r="D386" t="str">
            <v>王疃村</v>
          </cell>
          <cell r="E386" t="str">
            <v>潘聚青</v>
          </cell>
          <cell r="F386" t="str">
            <v>370304197210305839</v>
          </cell>
        </row>
        <row r="386">
          <cell r="H386" t="str">
            <v>37030419******5839</v>
          </cell>
          <cell r="I386" t="str">
            <v>新城镇岗位</v>
          </cell>
        </row>
        <row r="386">
          <cell r="K386">
            <v>2010</v>
          </cell>
          <cell r="L386">
            <v>436.93</v>
          </cell>
          <cell r="M386">
            <v>1573.07</v>
          </cell>
          <cell r="N386">
            <v>19</v>
          </cell>
          <cell r="O386">
            <v>19</v>
          </cell>
          <cell r="P386">
            <v>0</v>
          </cell>
          <cell r="Q386">
            <v>19</v>
          </cell>
          <cell r="R386">
            <v>106</v>
          </cell>
          <cell r="S386">
            <v>0</v>
          </cell>
          <cell r="T386">
            <v>1573.07</v>
          </cell>
        </row>
        <row r="387">
          <cell r="A387">
            <v>384</v>
          </cell>
          <cell r="B387" t="str">
            <v>370304197705055528</v>
          </cell>
          <cell r="C387" t="str">
            <v>池上</v>
          </cell>
          <cell r="D387" t="str">
            <v>王疃村</v>
          </cell>
          <cell r="E387" t="str">
            <v>张金丽</v>
          </cell>
          <cell r="F387" t="str">
            <v>370304197705055528</v>
          </cell>
        </row>
        <row r="387">
          <cell r="H387" t="str">
            <v>37030419******5528</v>
          </cell>
          <cell r="I387" t="str">
            <v>新城镇岗位</v>
          </cell>
        </row>
        <row r="387">
          <cell r="K387">
            <v>2010</v>
          </cell>
          <cell r="L387">
            <v>436.93</v>
          </cell>
          <cell r="M387">
            <v>1573.07</v>
          </cell>
          <cell r="N387">
            <v>19</v>
          </cell>
          <cell r="O387">
            <v>19</v>
          </cell>
          <cell r="P387">
            <v>0</v>
          </cell>
          <cell r="Q387">
            <v>19</v>
          </cell>
          <cell r="R387">
            <v>106</v>
          </cell>
          <cell r="S387">
            <v>0</v>
          </cell>
          <cell r="T387">
            <v>1573.07</v>
          </cell>
        </row>
        <row r="388">
          <cell r="A388">
            <v>385</v>
          </cell>
          <cell r="B388" t="str">
            <v>370304196510045835</v>
          </cell>
          <cell r="C388" t="str">
            <v>池上</v>
          </cell>
          <cell r="D388" t="str">
            <v>王疃村</v>
          </cell>
          <cell r="E388" t="str">
            <v>鹿传海</v>
          </cell>
          <cell r="F388" t="str">
            <v>370304196510045835</v>
          </cell>
        </row>
        <row r="388">
          <cell r="H388" t="str">
            <v>37030419******5835</v>
          </cell>
          <cell r="I388" t="str">
            <v>新城镇岗位</v>
          </cell>
        </row>
        <row r="388">
          <cell r="K388">
            <v>2010</v>
          </cell>
          <cell r="L388">
            <v>436.93</v>
          </cell>
          <cell r="M388">
            <v>1573.07</v>
          </cell>
          <cell r="N388">
            <v>19</v>
          </cell>
          <cell r="O388">
            <v>19</v>
          </cell>
          <cell r="P388">
            <v>0</v>
          </cell>
          <cell r="Q388">
            <v>19</v>
          </cell>
          <cell r="R388">
            <v>106</v>
          </cell>
          <cell r="S388">
            <v>0</v>
          </cell>
          <cell r="T388">
            <v>1573.07</v>
          </cell>
        </row>
        <row r="389">
          <cell r="A389">
            <v>386</v>
          </cell>
          <cell r="B389" t="str">
            <v>370304196905105839</v>
          </cell>
          <cell r="C389" t="str">
            <v>池上</v>
          </cell>
          <cell r="D389" t="str">
            <v>王疃村</v>
          </cell>
          <cell r="E389" t="str">
            <v>李强</v>
          </cell>
          <cell r="F389" t="str">
            <v>370304196905105839</v>
          </cell>
        </row>
        <row r="389">
          <cell r="H389" t="str">
            <v>37030419******5839</v>
          </cell>
          <cell r="I389" t="str">
            <v>新城镇岗位</v>
          </cell>
          <cell r="J389" t="str">
            <v>城东办事处</v>
          </cell>
          <cell r="K389">
            <v>2010</v>
          </cell>
          <cell r="L389">
            <v>436.93</v>
          </cell>
          <cell r="M389">
            <v>1573.07</v>
          </cell>
          <cell r="N389">
            <v>19</v>
          </cell>
          <cell r="O389">
            <v>19</v>
          </cell>
          <cell r="P389">
            <v>0</v>
          </cell>
          <cell r="Q389">
            <v>19</v>
          </cell>
          <cell r="R389">
            <v>106</v>
          </cell>
          <cell r="S389">
            <v>0</v>
          </cell>
          <cell r="T389">
            <v>1573.07</v>
          </cell>
        </row>
        <row r="390">
          <cell r="A390">
            <v>387</v>
          </cell>
          <cell r="B390" t="str">
            <v>370304197101045812</v>
          </cell>
          <cell r="C390" t="str">
            <v>池上</v>
          </cell>
          <cell r="D390" t="str">
            <v>王疃村</v>
          </cell>
          <cell r="E390" t="str">
            <v>赵刚</v>
          </cell>
          <cell r="F390" t="str">
            <v>370304197101045812</v>
          </cell>
        </row>
        <row r="390">
          <cell r="H390" t="str">
            <v>37030419******5812</v>
          </cell>
          <cell r="I390" t="str">
            <v>新城镇岗位</v>
          </cell>
        </row>
        <row r="390">
          <cell r="K390">
            <v>2010</v>
          </cell>
          <cell r="L390">
            <v>436.93</v>
          </cell>
          <cell r="M390">
            <v>1573.07</v>
          </cell>
          <cell r="N390">
            <v>19</v>
          </cell>
          <cell r="O390">
            <v>19</v>
          </cell>
          <cell r="P390">
            <v>0</v>
          </cell>
          <cell r="Q390">
            <v>19</v>
          </cell>
          <cell r="R390">
            <v>106</v>
          </cell>
          <cell r="S390">
            <v>0</v>
          </cell>
          <cell r="T390">
            <v>1573.07</v>
          </cell>
        </row>
        <row r="391">
          <cell r="A391">
            <v>388</v>
          </cell>
          <cell r="B391" t="str">
            <v>370304198104045820</v>
          </cell>
          <cell r="C391" t="str">
            <v>池上</v>
          </cell>
          <cell r="D391" t="str">
            <v>王疃村</v>
          </cell>
          <cell r="E391" t="str">
            <v>马巍</v>
          </cell>
          <cell r="F391" t="str">
            <v>370304198104045820</v>
          </cell>
        </row>
        <row r="391">
          <cell r="H391" t="str">
            <v>37030419******5820</v>
          </cell>
          <cell r="I391" t="str">
            <v>新城镇岗位</v>
          </cell>
        </row>
        <row r="391">
          <cell r="K391">
            <v>2010</v>
          </cell>
          <cell r="L391">
            <v>436.93</v>
          </cell>
          <cell r="M391">
            <v>1573.07</v>
          </cell>
          <cell r="N391">
            <v>19</v>
          </cell>
          <cell r="O391">
            <v>19</v>
          </cell>
          <cell r="P391">
            <v>0</v>
          </cell>
          <cell r="Q391">
            <v>19</v>
          </cell>
          <cell r="R391">
            <v>106</v>
          </cell>
          <cell r="S391">
            <v>0</v>
          </cell>
          <cell r="T391">
            <v>1573.07</v>
          </cell>
        </row>
        <row r="392">
          <cell r="A392">
            <v>389</v>
          </cell>
          <cell r="B392" t="str">
            <v>370304196809225814</v>
          </cell>
          <cell r="C392" t="str">
            <v>池上</v>
          </cell>
          <cell r="D392" t="str">
            <v>西陈疃村</v>
          </cell>
          <cell r="E392" t="str">
            <v>崔照君</v>
          </cell>
          <cell r="F392" t="str">
            <v>370304196809225814</v>
          </cell>
        </row>
        <row r="392">
          <cell r="H392" t="str">
            <v>37030419******5814</v>
          </cell>
          <cell r="I392" t="str">
            <v>新城镇岗位</v>
          </cell>
        </row>
        <row r="392">
          <cell r="K392">
            <v>2010</v>
          </cell>
          <cell r="L392">
            <v>436.93</v>
          </cell>
          <cell r="M392">
            <v>1573.07</v>
          </cell>
          <cell r="N392">
            <v>19</v>
          </cell>
          <cell r="O392">
            <v>19</v>
          </cell>
          <cell r="P392">
            <v>0</v>
          </cell>
          <cell r="Q392">
            <v>19</v>
          </cell>
          <cell r="R392">
            <v>106</v>
          </cell>
          <cell r="S392">
            <v>0</v>
          </cell>
          <cell r="T392">
            <v>1573.07</v>
          </cell>
        </row>
        <row r="393">
          <cell r="A393">
            <v>390</v>
          </cell>
          <cell r="B393" t="str">
            <v>370304196907075813</v>
          </cell>
          <cell r="C393" t="str">
            <v>池上</v>
          </cell>
          <cell r="D393" t="str">
            <v>西陈疃村</v>
          </cell>
          <cell r="E393" t="str">
            <v>李纪昌</v>
          </cell>
          <cell r="F393" t="str">
            <v>370304196907075813</v>
          </cell>
        </row>
        <row r="393">
          <cell r="H393" t="str">
            <v>37030419******5813</v>
          </cell>
          <cell r="I393" t="str">
            <v>新城镇岗位</v>
          </cell>
        </row>
        <row r="393">
          <cell r="K393">
            <v>2010</v>
          </cell>
          <cell r="L393">
            <v>436.93</v>
          </cell>
          <cell r="M393">
            <v>1573.07</v>
          </cell>
          <cell r="N393">
            <v>19</v>
          </cell>
          <cell r="O393">
            <v>19</v>
          </cell>
          <cell r="P393">
            <v>0</v>
          </cell>
          <cell r="Q393">
            <v>19</v>
          </cell>
          <cell r="R393">
            <v>106</v>
          </cell>
          <cell r="S393">
            <v>0</v>
          </cell>
          <cell r="T393">
            <v>1573.07</v>
          </cell>
        </row>
        <row r="394">
          <cell r="A394">
            <v>391</v>
          </cell>
          <cell r="B394" t="str">
            <v>370304198304095822</v>
          </cell>
          <cell r="C394" t="str">
            <v>池上</v>
          </cell>
          <cell r="D394" t="str">
            <v>西陈疃村</v>
          </cell>
          <cell r="E394" t="str">
            <v>姬梅</v>
          </cell>
          <cell r="F394" t="str">
            <v>370304198304095822</v>
          </cell>
        </row>
        <row r="394">
          <cell r="H394" t="str">
            <v>37030419******5822</v>
          </cell>
          <cell r="I394" t="str">
            <v>新城镇岗位</v>
          </cell>
        </row>
        <row r="394">
          <cell r="K394">
            <v>2010</v>
          </cell>
          <cell r="L394">
            <v>436.93</v>
          </cell>
          <cell r="M394">
            <v>1573.07</v>
          </cell>
          <cell r="N394">
            <v>19</v>
          </cell>
          <cell r="O394">
            <v>18</v>
          </cell>
          <cell r="P394">
            <v>1</v>
          </cell>
          <cell r="Q394" t="str">
            <v>18天出勤+1天事假</v>
          </cell>
          <cell r="R394">
            <v>106</v>
          </cell>
          <cell r="S394">
            <v>106</v>
          </cell>
          <cell r="T394">
            <v>1467.07</v>
          </cell>
        </row>
        <row r="395">
          <cell r="A395">
            <v>392</v>
          </cell>
          <cell r="B395" t="str">
            <v>37030419770826582X</v>
          </cell>
          <cell r="C395" t="str">
            <v>池上</v>
          </cell>
          <cell r="D395" t="str">
            <v>东池村</v>
          </cell>
          <cell r="E395" t="str">
            <v>赵新玲</v>
          </cell>
          <cell r="F395" t="str">
            <v>37030419770826582X</v>
          </cell>
        </row>
        <row r="395">
          <cell r="H395" t="str">
            <v>37030419******582X</v>
          </cell>
          <cell r="I395" t="str">
            <v>新城镇岗位</v>
          </cell>
        </row>
        <row r="395">
          <cell r="K395">
            <v>2010</v>
          </cell>
          <cell r="L395">
            <v>436.93</v>
          </cell>
          <cell r="M395">
            <v>1573.07</v>
          </cell>
          <cell r="N395">
            <v>19</v>
          </cell>
          <cell r="O395">
            <v>19</v>
          </cell>
          <cell r="P395">
            <v>0</v>
          </cell>
          <cell r="Q395">
            <v>19</v>
          </cell>
          <cell r="R395">
            <v>106</v>
          </cell>
          <cell r="S395">
            <v>0</v>
          </cell>
          <cell r="T395">
            <v>1573.07</v>
          </cell>
        </row>
        <row r="396">
          <cell r="A396">
            <v>393</v>
          </cell>
          <cell r="B396" t="str">
            <v>37030419710819583X</v>
          </cell>
          <cell r="C396" t="str">
            <v>池上</v>
          </cell>
          <cell r="D396" t="str">
            <v>东池村</v>
          </cell>
          <cell r="E396" t="str">
            <v>赵洪亮</v>
          </cell>
          <cell r="F396" t="str">
            <v>37030419710819583X</v>
          </cell>
        </row>
        <row r="396">
          <cell r="H396" t="str">
            <v>37030419******583X</v>
          </cell>
          <cell r="I396" t="str">
            <v>新城镇岗位</v>
          </cell>
        </row>
        <row r="396">
          <cell r="K396">
            <v>2010</v>
          </cell>
          <cell r="L396">
            <v>436.93</v>
          </cell>
          <cell r="M396">
            <v>1573.07</v>
          </cell>
          <cell r="N396">
            <v>19</v>
          </cell>
          <cell r="O396">
            <v>19</v>
          </cell>
          <cell r="P396">
            <v>0</v>
          </cell>
          <cell r="Q396">
            <v>19</v>
          </cell>
          <cell r="R396">
            <v>106</v>
          </cell>
          <cell r="S396">
            <v>0</v>
          </cell>
          <cell r="T396">
            <v>1573.07</v>
          </cell>
        </row>
        <row r="397">
          <cell r="A397">
            <v>394</v>
          </cell>
          <cell r="B397" t="str">
            <v>370304198004261323</v>
          </cell>
          <cell r="C397" t="str">
            <v>山头</v>
          </cell>
          <cell r="D397" t="str">
            <v>南神头村</v>
          </cell>
          <cell r="E397" t="str">
            <v>韦玉贞</v>
          </cell>
          <cell r="F397" t="str">
            <v>370304198004261323</v>
          </cell>
        </row>
        <row r="397">
          <cell r="H397" t="str">
            <v>37030419******1323</v>
          </cell>
          <cell r="I397" t="str">
            <v>新城镇岗位</v>
          </cell>
        </row>
        <row r="397">
          <cell r="K397">
            <v>2010</v>
          </cell>
          <cell r="L397">
            <v>436.93</v>
          </cell>
          <cell r="M397">
            <v>1573.07</v>
          </cell>
          <cell r="N397">
            <v>19</v>
          </cell>
          <cell r="O397">
            <v>19</v>
          </cell>
          <cell r="P397">
            <v>0</v>
          </cell>
          <cell r="Q397">
            <v>19</v>
          </cell>
          <cell r="R397">
            <v>106</v>
          </cell>
          <cell r="S397">
            <v>0</v>
          </cell>
          <cell r="T397">
            <v>1573.07</v>
          </cell>
        </row>
        <row r="398">
          <cell r="A398">
            <v>395</v>
          </cell>
          <cell r="B398" t="str">
            <v>370304196801091612</v>
          </cell>
          <cell r="C398" t="str">
            <v>山头</v>
          </cell>
          <cell r="D398" t="str">
            <v>颜山社区</v>
          </cell>
          <cell r="E398" t="str">
            <v>赵琪</v>
          </cell>
          <cell r="F398" t="str">
            <v>370304196801091612</v>
          </cell>
        </row>
        <row r="398">
          <cell r="H398" t="str">
            <v>37030419******1612</v>
          </cell>
          <cell r="I398" t="str">
            <v>新城镇岗位</v>
          </cell>
        </row>
        <row r="398">
          <cell r="K398">
            <v>2010</v>
          </cell>
          <cell r="L398">
            <v>436.93</v>
          </cell>
          <cell r="M398">
            <v>1573.07</v>
          </cell>
          <cell r="N398">
            <v>19</v>
          </cell>
          <cell r="O398">
            <v>19</v>
          </cell>
          <cell r="P398">
            <v>0</v>
          </cell>
          <cell r="Q398">
            <v>19</v>
          </cell>
          <cell r="R398">
            <v>106</v>
          </cell>
          <cell r="S398">
            <v>0</v>
          </cell>
          <cell r="T398">
            <v>1573.07</v>
          </cell>
        </row>
        <row r="399">
          <cell r="A399">
            <v>396</v>
          </cell>
          <cell r="B399" t="str">
            <v>370304197905191348</v>
          </cell>
          <cell r="C399" t="str">
            <v>山头</v>
          </cell>
          <cell r="D399" t="str">
            <v>颜山社区</v>
          </cell>
          <cell r="E399" t="str">
            <v>任静</v>
          </cell>
          <cell r="F399" t="str">
            <v>370304197905191348</v>
          </cell>
        </row>
        <row r="399">
          <cell r="H399" t="str">
            <v>37030419******1348</v>
          </cell>
          <cell r="I399" t="str">
            <v>新城镇岗位</v>
          </cell>
        </row>
        <row r="399">
          <cell r="K399">
            <v>2010</v>
          </cell>
          <cell r="L399">
            <v>436.93</v>
          </cell>
          <cell r="M399">
            <v>1573.07</v>
          </cell>
          <cell r="N399">
            <v>19</v>
          </cell>
          <cell r="O399">
            <v>19</v>
          </cell>
          <cell r="P399">
            <v>0</v>
          </cell>
          <cell r="Q399">
            <v>19</v>
          </cell>
          <cell r="R399">
            <v>106</v>
          </cell>
          <cell r="S399">
            <v>0</v>
          </cell>
          <cell r="T399">
            <v>1573.07</v>
          </cell>
        </row>
        <row r="400">
          <cell r="A400">
            <v>397</v>
          </cell>
          <cell r="B400" t="str">
            <v>370303197001134213</v>
          </cell>
          <cell r="C400" t="str">
            <v>山头</v>
          </cell>
          <cell r="D400" t="str">
            <v>颜山社区</v>
          </cell>
          <cell r="E400" t="str">
            <v>张欲晓</v>
          </cell>
          <cell r="F400" t="str">
            <v>370303197001134213</v>
          </cell>
        </row>
        <row r="400">
          <cell r="H400" t="str">
            <v>37030319******4213</v>
          </cell>
          <cell r="I400" t="str">
            <v>新城镇岗位</v>
          </cell>
        </row>
        <row r="400">
          <cell r="K400">
            <v>2010</v>
          </cell>
          <cell r="L400">
            <v>436.93</v>
          </cell>
          <cell r="M400">
            <v>1573.07</v>
          </cell>
          <cell r="N400">
            <v>19</v>
          </cell>
          <cell r="O400">
            <v>19</v>
          </cell>
          <cell r="P400">
            <v>0</v>
          </cell>
          <cell r="Q400">
            <v>19</v>
          </cell>
          <cell r="R400">
            <v>106</v>
          </cell>
          <cell r="S400">
            <v>0</v>
          </cell>
          <cell r="T400">
            <v>1573.07</v>
          </cell>
        </row>
        <row r="401">
          <cell r="A401">
            <v>398</v>
          </cell>
          <cell r="B401" t="str">
            <v>370305197804081525</v>
          </cell>
          <cell r="C401" t="str">
            <v>山头</v>
          </cell>
          <cell r="D401" t="str">
            <v>颜山社区</v>
          </cell>
          <cell r="E401" t="str">
            <v>王秀萍</v>
          </cell>
          <cell r="F401" t="str">
            <v>370305197804081525</v>
          </cell>
        </row>
        <row r="401">
          <cell r="H401" t="str">
            <v>37030519******1525</v>
          </cell>
          <cell r="I401" t="str">
            <v>新城镇岗位</v>
          </cell>
        </row>
        <row r="401">
          <cell r="K401">
            <v>2010</v>
          </cell>
          <cell r="L401">
            <v>436.93</v>
          </cell>
          <cell r="M401">
            <v>1573.07</v>
          </cell>
          <cell r="N401">
            <v>19</v>
          </cell>
          <cell r="O401">
            <v>19</v>
          </cell>
          <cell r="P401">
            <v>0</v>
          </cell>
          <cell r="Q401">
            <v>19</v>
          </cell>
          <cell r="R401">
            <v>106</v>
          </cell>
          <cell r="S401">
            <v>0</v>
          </cell>
          <cell r="T401">
            <v>1573.07</v>
          </cell>
        </row>
        <row r="402">
          <cell r="A402">
            <v>399</v>
          </cell>
          <cell r="B402" t="str">
            <v>370304196704260314</v>
          </cell>
          <cell r="C402" t="str">
            <v>山头</v>
          </cell>
          <cell r="D402" t="str">
            <v>颜山社区</v>
          </cell>
          <cell r="E402" t="str">
            <v>邓永涛</v>
          </cell>
          <cell r="F402" t="str">
            <v>370304196704260314</v>
          </cell>
        </row>
        <row r="402">
          <cell r="H402" t="str">
            <v>37030419******0314</v>
          </cell>
          <cell r="I402" t="str">
            <v>新城镇岗位</v>
          </cell>
        </row>
        <row r="402">
          <cell r="K402">
            <v>2010</v>
          </cell>
          <cell r="L402">
            <v>436.93</v>
          </cell>
          <cell r="M402">
            <v>1573.07</v>
          </cell>
          <cell r="N402">
            <v>19</v>
          </cell>
          <cell r="O402">
            <v>19</v>
          </cell>
          <cell r="P402">
            <v>0</v>
          </cell>
          <cell r="Q402">
            <v>19</v>
          </cell>
          <cell r="R402">
            <v>106</v>
          </cell>
          <cell r="S402">
            <v>0</v>
          </cell>
          <cell r="T402">
            <v>1573.07</v>
          </cell>
        </row>
        <row r="403">
          <cell r="A403">
            <v>400</v>
          </cell>
          <cell r="B403" t="str">
            <v>370304196809191319</v>
          </cell>
          <cell r="C403" t="str">
            <v>山头</v>
          </cell>
          <cell r="D403" t="str">
            <v>颜山社区</v>
          </cell>
          <cell r="E403" t="str">
            <v>王祥忠</v>
          </cell>
          <cell r="F403" t="str">
            <v>370304196809191319</v>
          </cell>
        </row>
        <row r="403">
          <cell r="H403" t="str">
            <v>37030419******1319</v>
          </cell>
          <cell r="I403" t="str">
            <v>新城镇岗位</v>
          </cell>
        </row>
        <row r="403">
          <cell r="K403">
            <v>2010</v>
          </cell>
          <cell r="L403">
            <v>436.93</v>
          </cell>
          <cell r="M403">
            <v>1573.07</v>
          </cell>
          <cell r="N403">
            <v>19</v>
          </cell>
          <cell r="O403">
            <v>19</v>
          </cell>
          <cell r="P403">
            <v>0</v>
          </cell>
          <cell r="Q403">
            <v>19</v>
          </cell>
          <cell r="R403">
            <v>106</v>
          </cell>
          <cell r="S403">
            <v>0</v>
          </cell>
          <cell r="T403">
            <v>1573.07</v>
          </cell>
        </row>
        <row r="404">
          <cell r="A404">
            <v>401</v>
          </cell>
          <cell r="B404" t="str">
            <v>370304196812201637</v>
          </cell>
          <cell r="C404" t="str">
            <v>山头</v>
          </cell>
          <cell r="D404" t="str">
            <v>颜山社区</v>
          </cell>
          <cell r="E404" t="str">
            <v>周成博</v>
          </cell>
          <cell r="F404" t="str">
            <v>370304196812201637</v>
          </cell>
        </row>
        <row r="404">
          <cell r="H404" t="str">
            <v>37030419******1637</v>
          </cell>
          <cell r="I404" t="str">
            <v>新城镇岗位</v>
          </cell>
        </row>
        <row r="404">
          <cell r="K404">
            <v>2010</v>
          </cell>
          <cell r="L404">
            <v>436.93</v>
          </cell>
          <cell r="M404">
            <v>1573.07</v>
          </cell>
          <cell r="N404">
            <v>19</v>
          </cell>
          <cell r="O404">
            <v>19</v>
          </cell>
          <cell r="P404">
            <v>0</v>
          </cell>
          <cell r="Q404">
            <v>19</v>
          </cell>
          <cell r="R404">
            <v>106</v>
          </cell>
          <cell r="S404">
            <v>0</v>
          </cell>
          <cell r="T404">
            <v>1573.07</v>
          </cell>
        </row>
        <row r="405">
          <cell r="A405">
            <v>402</v>
          </cell>
          <cell r="B405" t="str">
            <v>370304198201284727</v>
          </cell>
          <cell r="C405" t="str">
            <v>山头</v>
          </cell>
          <cell r="D405" t="str">
            <v>颜山社区</v>
          </cell>
          <cell r="E405" t="str">
            <v>魏美霞</v>
          </cell>
          <cell r="F405" t="str">
            <v>370304198201284727</v>
          </cell>
        </row>
        <row r="405">
          <cell r="H405" t="str">
            <v>37030419******4727</v>
          </cell>
          <cell r="I405" t="str">
            <v>新城镇岗位</v>
          </cell>
        </row>
        <row r="405">
          <cell r="K405">
            <v>2010</v>
          </cell>
          <cell r="L405">
            <v>436.93</v>
          </cell>
          <cell r="M405">
            <v>1573.07</v>
          </cell>
          <cell r="N405">
            <v>19</v>
          </cell>
          <cell r="O405">
            <v>19</v>
          </cell>
          <cell r="P405">
            <v>0</v>
          </cell>
          <cell r="Q405">
            <v>19</v>
          </cell>
          <cell r="R405">
            <v>106</v>
          </cell>
          <cell r="S405">
            <v>0</v>
          </cell>
          <cell r="T405">
            <v>1573.07</v>
          </cell>
        </row>
        <row r="406">
          <cell r="A406">
            <v>403</v>
          </cell>
          <cell r="B406" t="str">
            <v>370304196611151610</v>
          </cell>
          <cell r="C406" t="str">
            <v>山头</v>
          </cell>
          <cell r="D406" t="str">
            <v>大观园社区</v>
          </cell>
          <cell r="E406" t="str">
            <v>聂鹏基</v>
          </cell>
          <cell r="F406" t="str">
            <v>370304196611151610</v>
          </cell>
        </row>
        <row r="406">
          <cell r="H406" t="str">
            <v>37030419******1610</v>
          </cell>
          <cell r="I406" t="str">
            <v>新城镇岗位</v>
          </cell>
        </row>
        <row r="406">
          <cell r="K406">
            <v>2010</v>
          </cell>
          <cell r="L406">
            <v>436.93</v>
          </cell>
          <cell r="M406">
            <v>1573.07</v>
          </cell>
          <cell r="N406">
            <v>19</v>
          </cell>
          <cell r="O406">
            <v>19</v>
          </cell>
          <cell r="P406">
            <v>0</v>
          </cell>
          <cell r="Q406">
            <v>19</v>
          </cell>
          <cell r="R406">
            <v>106</v>
          </cell>
          <cell r="S406">
            <v>0</v>
          </cell>
          <cell r="T406">
            <v>1573.07</v>
          </cell>
        </row>
        <row r="407">
          <cell r="A407">
            <v>404</v>
          </cell>
          <cell r="B407" t="str">
            <v>370304196507241616</v>
          </cell>
          <cell r="C407" t="str">
            <v>山头</v>
          </cell>
          <cell r="D407" t="str">
            <v>大观园社区</v>
          </cell>
          <cell r="E407" t="str">
            <v>岳峰</v>
          </cell>
          <cell r="F407" t="str">
            <v>370304196507241616</v>
          </cell>
        </row>
        <row r="407">
          <cell r="H407" t="str">
            <v>37030419******1616</v>
          </cell>
          <cell r="I407" t="str">
            <v>新城镇岗位</v>
          </cell>
        </row>
        <row r="407">
          <cell r="K407">
            <v>2010</v>
          </cell>
          <cell r="L407">
            <v>436.93</v>
          </cell>
          <cell r="M407">
            <v>1573.07</v>
          </cell>
          <cell r="N407">
            <v>19</v>
          </cell>
          <cell r="O407">
            <v>19</v>
          </cell>
          <cell r="P407">
            <v>0</v>
          </cell>
          <cell r="Q407">
            <v>19</v>
          </cell>
          <cell r="R407">
            <v>106</v>
          </cell>
          <cell r="S407">
            <v>0</v>
          </cell>
          <cell r="T407">
            <v>1573.07</v>
          </cell>
        </row>
        <row r="408">
          <cell r="A408">
            <v>405</v>
          </cell>
          <cell r="B408" t="str">
            <v>370304196612291615</v>
          </cell>
          <cell r="C408" t="str">
            <v>山头</v>
          </cell>
          <cell r="D408" t="str">
            <v>古窑社区</v>
          </cell>
          <cell r="E408" t="str">
            <v>王继红</v>
          </cell>
          <cell r="F408" t="str">
            <v>370304196612291615</v>
          </cell>
        </row>
        <row r="408">
          <cell r="H408" t="str">
            <v>37030419******1615</v>
          </cell>
          <cell r="I408" t="str">
            <v>新城镇岗位</v>
          </cell>
        </row>
        <row r="408">
          <cell r="K408">
            <v>2010</v>
          </cell>
          <cell r="L408">
            <v>436.93</v>
          </cell>
          <cell r="M408">
            <v>1573.07</v>
          </cell>
          <cell r="N408">
            <v>19</v>
          </cell>
          <cell r="O408">
            <v>19</v>
          </cell>
          <cell r="P408">
            <v>0</v>
          </cell>
          <cell r="Q408">
            <v>19</v>
          </cell>
          <cell r="R408">
            <v>106</v>
          </cell>
          <cell r="S408">
            <v>0</v>
          </cell>
          <cell r="T408">
            <v>1573.07</v>
          </cell>
        </row>
        <row r="409">
          <cell r="A409">
            <v>406</v>
          </cell>
          <cell r="B409" t="str">
            <v>370304196606111630</v>
          </cell>
          <cell r="C409" t="str">
            <v>山头</v>
          </cell>
          <cell r="D409" t="str">
            <v>古窑社区</v>
          </cell>
          <cell r="E409" t="str">
            <v>侯宝庆  </v>
          </cell>
          <cell r="F409" t="str">
            <v>370304196606111630</v>
          </cell>
        </row>
        <row r="409">
          <cell r="H409" t="str">
            <v>37030419******1630</v>
          </cell>
          <cell r="I409" t="str">
            <v>新城镇岗位</v>
          </cell>
        </row>
        <row r="409">
          <cell r="K409">
            <v>2010</v>
          </cell>
          <cell r="L409">
            <v>436.93</v>
          </cell>
          <cell r="M409">
            <v>1573.07</v>
          </cell>
          <cell r="N409">
            <v>19</v>
          </cell>
          <cell r="O409">
            <v>19</v>
          </cell>
          <cell r="P409">
            <v>0</v>
          </cell>
          <cell r="Q409">
            <v>19</v>
          </cell>
          <cell r="R409">
            <v>106</v>
          </cell>
          <cell r="S409">
            <v>0</v>
          </cell>
          <cell r="T409">
            <v>1573.07</v>
          </cell>
        </row>
        <row r="410">
          <cell r="A410">
            <v>407</v>
          </cell>
          <cell r="B410" t="str">
            <v>370304197105031610</v>
          </cell>
          <cell r="C410" t="str">
            <v>山头</v>
          </cell>
          <cell r="D410" t="str">
            <v>古窑社区</v>
          </cell>
          <cell r="E410" t="str">
            <v>胡昌军</v>
          </cell>
          <cell r="F410" t="str">
            <v>370304197105031610</v>
          </cell>
        </row>
        <row r="410">
          <cell r="H410" t="str">
            <v>37030419******1610</v>
          </cell>
          <cell r="I410" t="str">
            <v>新城镇岗位</v>
          </cell>
        </row>
        <row r="410">
          <cell r="K410">
            <v>2010</v>
          </cell>
          <cell r="L410">
            <v>436.93</v>
          </cell>
          <cell r="M410">
            <v>1573.07</v>
          </cell>
          <cell r="N410">
            <v>19</v>
          </cell>
          <cell r="O410">
            <v>19</v>
          </cell>
          <cell r="P410">
            <v>0</v>
          </cell>
          <cell r="Q410">
            <v>19</v>
          </cell>
          <cell r="R410">
            <v>106</v>
          </cell>
          <cell r="S410">
            <v>0</v>
          </cell>
          <cell r="T410">
            <v>1573.07</v>
          </cell>
        </row>
        <row r="411">
          <cell r="A411">
            <v>408</v>
          </cell>
          <cell r="B411" t="str">
            <v>370304197112151653</v>
          </cell>
          <cell r="C411" t="str">
            <v>山头</v>
          </cell>
          <cell r="D411" t="str">
            <v>窑广村</v>
          </cell>
          <cell r="E411" t="str">
            <v>李双福</v>
          </cell>
          <cell r="F411" t="str">
            <v>370304197112151653</v>
          </cell>
        </row>
        <row r="411">
          <cell r="H411" t="str">
            <v>37030419******1653</v>
          </cell>
          <cell r="I411" t="str">
            <v>新城镇岗位</v>
          </cell>
        </row>
        <row r="411">
          <cell r="K411">
            <v>2010</v>
          </cell>
          <cell r="L411">
            <v>436.93</v>
          </cell>
          <cell r="M411">
            <v>1573.07</v>
          </cell>
          <cell r="N411">
            <v>19</v>
          </cell>
          <cell r="O411">
            <v>19</v>
          </cell>
          <cell r="P411">
            <v>0</v>
          </cell>
          <cell r="Q411">
            <v>19</v>
          </cell>
          <cell r="R411">
            <v>106</v>
          </cell>
          <cell r="S411">
            <v>0</v>
          </cell>
          <cell r="T411">
            <v>1573.07</v>
          </cell>
        </row>
        <row r="412">
          <cell r="A412">
            <v>409</v>
          </cell>
          <cell r="B412" t="str">
            <v>370304197103271610</v>
          </cell>
          <cell r="C412" t="str">
            <v>山头</v>
          </cell>
          <cell r="D412" t="str">
            <v>窑广村</v>
          </cell>
          <cell r="E412" t="str">
            <v>雷其宏</v>
          </cell>
          <cell r="F412" t="str">
            <v>370304197103271610</v>
          </cell>
        </row>
        <row r="412">
          <cell r="H412" t="str">
            <v>37030419******1610</v>
          </cell>
          <cell r="I412" t="str">
            <v>新城镇岗位</v>
          </cell>
        </row>
        <row r="412">
          <cell r="K412">
            <v>2010</v>
          </cell>
          <cell r="L412">
            <v>436.93</v>
          </cell>
          <cell r="M412">
            <v>1573.07</v>
          </cell>
          <cell r="N412">
            <v>19</v>
          </cell>
          <cell r="O412">
            <v>19</v>
          </cell>
          <cell r="P412">
            <v>0</v>
          </cell>
          <cell r="Q412">
            <v>19</v>
          </cell>
          <cell r="R412">
            <v>106</v>
          </cell>
          <cell r="S412">
            <v>0</v>
          </cell>
          <cell r="T412">
            <v>1573.07</v>
          </cell>
        </row>
        <row r="413">
          <cell r="A413">
            <v>410</v>
          </cell>
          <cell r="B413" t="str">
            <v>370304197201201632</v>
          </cell>
          <cell r="C413" t="str">
            <v>山头</v>
          </cell>
          <cell r="D413" t="str">
            <v>窑广村</v>
          </cell>
          <cell r="E413" t="str">
            <v>孙兆柱</v>
          </cell>
          <cell r="F413" t="str">
            <v>370304197201201632</v>
          </cell>
        </row>
        <row r="413">
          <cell r="H413" t="str">
            <v>37030419******1632</v>
          </cell>
          <cell r="I413" t="str">
            <v>新城镇岗位</v>
          </cell>
        </row>
        <row r="413">
          <cell r="K413">
            <v>2010</v>
          </cell>
          <cell r="L413">
            <v>436.93</v>
          </cell>
          <cell r="M413">
            <v>1573.07</v>
          </cell>
          <cell r="N413">
            <v>19</v>
          </cell>
          <cell r="O413">
            <v>19</v>
          </cell>
          <cell r="P413">
            <v>0</v>
          </cell>
          <cell r="Q413">
            <v>19</v>
          </cell>
          <cell r="R413">
            <v>106</v>
          </cell>
          <cell r="S413">
            <v>0</v>
          </cell>
          <cell r="T413">
            <v>1573.07</v>
          </cell>
        </row>
        <row r="414">
          <cell r="A414">
            <v>411</v>
          </cell>
          <cell r="B414" t="str">
            <v>370304196710231616</v>
          </cell>
          <cell r="C414" t="str">
            <v>山头</v>
          </cell>
          <cell r="D414" t="str">
            <v>冯八峪村</v>
          </cell>
          <cell r="E414" t="str">
            <v>张东升</v>
          </cell>
          <cell r="F414" t="str">
            <v>370304196710231616</v>
          </cell>
        </row>
        <row r="414">
          <cell r="H414" t="str">
            <v>37030419******1616</v>
          </cell>
          <cell r="I414" t="str">
            <v>新城镇岗位</v>
          </cell>
        </row>
        <row r="414">
          <cell r="K414">
            <v>2010</v>
          </cell>
          <cell r="L414">
            <v>436.93</v>
          </cell>
          <cell r="M414">
            <v>1573.07</v>
          </cell>
          <cell r="N414">
            <v>19</v>
          </cell>
          <cell r="O414">
            <v>19</v>
          </cell>
          <cell r="P414">
            <v>0</v>
          </cell>
          <cell r="Q414">
            <v>19</v>
          </cell>
          <cell r="R414">
            <v>106</v>
          </cell>
          <cell r="S414">
            <v>0</v>
          </cell>
          <cell r="T414">
            <v>1573.07</v>
          </cell>
        </row>
        <row r="415">
          <cell r="A415">
            <v>412</v>
          </cell>
          <cell r="B415" t="str">
            <v>370304196901251310</v>
          </cell>
          <cell r="C415" t="str">
            <v>山头</v>
          </cell>
          <cell r="D415" t="str">
            <v>冯八峪村</v>
          </cell>
          <cell r="E415" t="str">
            <v>韩钢</v>
          </cell>
          <cell r="F415" t="str">
            <v>370304196901251310</v>
          </cell>
        </row>
        <row r="415">
          <cell r="H415" t="str">
            <v>37030419******1310</v>
          </cell>
          <cell r="I415" t="str">
            <v>新城镇岗位</v>
          </cell>
        </row>
        <row r="415">
          <cell r="K415">
            <v>2010</v>
          </cell>
          <cell r="L415">
            <v>436.93</v>
          </cell>
          <cell r="M415">
            <v>1573.07</v>
          </cell>
          <cell r="N415">
            <v>19</v>
          </cell>
          <cell r="O415">
            <v>19</v>
          </cell>
          <cell r="P415">
            <v>0</v>
          </cell>
          <cell r="Q415">
            <v>19</v>
          </cell>
          <cell r="R415">
            <v>106</v>
          </cell>
          <cell r="S415">
            <v>0</v>
          </cell>
          <cell r="T415">
            <v>1573.07</v>
          </cell>
        </row>
        <row r="416">
          <cell r="A416">
            <v>413</v>
          </cell>
          <cell r="B416" t="str">
            <v>370304196801271330</v>
          </cell>
          <cell r="C416" t="str">
            <v>山头</v>
          </cell>
          <cell r="D416" t="str">
            <v>冯八峪村</v>
          </cell>
          <cell r="E416" t="str">
            <v>赵军</v>
          </cell>
          <cell r="F416" t="str">
            <v>370304196801271330</v>
          </cell>
        </row>
        <row r="416">
          <cell r="H416" t="str">
            <v>37030419******1330</v>
          </cell>
          <cell r="I416" t="str">
            <v>新城镇岗位</v>
          </cell>
        </row>
        <row r="416">
          <cell r="K416">
            <v>2010</v>
          </cell>
          <cell r="L416">
            <v>436.93</v>
          </cell>
          <cell r="M416">
            <v>1573.07</v>
          </cell>
          <cell r="N416">
            <v>19</v>
          </cell>
          <cell r="O416">
            <v>19</v>
          </cell>
          <cell r="P416">
            <v>0</v>
          </cell>
          <cell r="Q416">
            <v>19</v>
          </cell>
          <cell r="R416">
            <v>106</v>
          </cell>
          <cell r="S416">
            <v>0</v>
          </cell>
          <cell r="T416">
            <v>1573.07</v>
          </cell>
        </row>
        <row r="417">
          <cell r="A417">
            <v>414</v>
          </cell>
          <cell r="B417" t="str">
            <v>370302198102100328</v>
          </cell>
          <cell r="C417" t="str">
            <v>山头</v>
          </cell>
          <cell r="D417" t="str">
            <v>冯八峪村</v>
          </cell>
          <cell r="E417" t="str">
            <v>夏翠玲</v>
          </cell>
          <cell r="F417" t="str">
            <v>370302198102100328</v>
          </cell>
        </row>
        <row r="417">
          <cell r="H417" t="str">
            <v>37030219******0328</v>
          </cell>
          <cell r="I417" t="str">
            <v>新城镇岗位</v>
          </cell>
        </row>
        <row r="417">
          <cell r="K417">
            <v>2010</v>
          </cell>
          <cell r="L417">
            <v>436.93</v>
          </cell>
          <cell r="M417">
            <v>1573.07</v>
          </cell>
          <cell r="N417">
            <v>19</v>
          </cell>
          <cell r="O417">
            <v>19</v>
          </cell>
          <cell r="P417">
            <v>0</v>
          </cell>
          <cell r="Q417">
            <v>19</v>
          </cell>
          <cell r="R417">
            <v>106</v>
          </cell>
          <cell r="S417">
            <v>0</v>
          </cell>
          <cell r="T417">
            <v>1573.07</v>
          </cell>
        </row>
        <row r="418">
          <cell r="A418">
            <v>415</v>
          </cell>
          <cell r="B418" t="str">
            <v>370304197707291620</v>
          </cell>
          <cell r="C418" t="str">
            <v>山头</v>
          </cell>
          <cell r="D418" t="str">
            <v>河北西村</v>
          </cell>
          <cell r="E418" t="str">
            <v>曲灵芝</v>
          </cell>
          <cell r="F418" t="str">
            <v>370304197707291620</v>
          </cell>
        </row>
        <row r="418">
          <cell r="H418" t="str">
            <v>37030419******1620</v>
          </cell>
          <cell r="I418" t="str">
            <v>新城镇岗位</v>
          </cell>
        </row>
        <row r="418">
          <cell r="K418">
            <v>2010</v>
          </cell>
          <cell r="L418">
            <v>436.93</v>
          </cell>
          <cell r="M418">
            <v>1573.07</v>
          </cell>
          <cell r="N418">
            <v>19</v>
          </cell>
          <cell r="O418">
            <v>19</v>
          </cell>
          <cell r="P418">
            <v>0</v>
          </cell>
          <cell r="Q418">
            <v>19</v>
          </cell>
          <cell r="R418">
            <v>106</v>
          </cell>
          <cell r="S418">
            <v>0</v>
          </cell>
          <cell r="T418">
            <v>1573.07</v>
          </cell>
        </row>
        <row r="419">
          <cell r="A419">
            <v>416</v>
          </cell>
          <cell r="B419" t="str">
            <v>370304196503091657</v>
          </cell>
          <cell r="C419" t="str">
            <v>山头</v>
          </cell>
          <cell r="D419" t="str">
            <v>万松山社区</v>
          </cell>
          <cell r="E419" t="str">
            <v>周京亮</v>
          </cell>
          <cell r="F419" t="str">
            <v>370304196503091657</v>
          </cell>
        </row>
        <row r="419">
          <cell r="H419" t="str">
            <v>37030419******1657</v>
          </cell>
          <cell r="I419" t="str">
            <v>新城镇岗位</v>
          </cell>
        </row>
        <row r="419">
          <cell r="K419">
            <v>2010</v>
          </cell>
          <cell r="L419">
            <v>436.93</v>
          </cell>
          <cell r="M419">
            <v>1573.07</v>
          </cell>
          <cell r="N419">
            <v>19</v>
          </cell>
          <cell r="O419">
            <v>19</v>
          </cell>
          <cell r="P419">
            <v>0</v>
          </cell>
          <cell r="Q419">
            <v>19</v>
          </cell>
          <cell r="R419">
            <v>106</v>
          </cell>
          <cell r="S419">
            <v>0</v>
          </cell>
          <cell r="T419">
            <v>1573.07</v>
          </cell>
        </row>
        <row r="420">
          <cell r="A420">
            <v>417</v>
          </cell>
          <cell r="B420" t="str">
            <v>370304196908141616</v>
          </cell>
          <cell r="C420" t="str">
            <v>山头</v>
          </cell>
          <cell r="D420" t="str">
            <v>万松山社区</v>
          </cell>
          <cell r="E420" t="str">
            <v>聂树旗</v>
          </cell>
          <cell r="F420" t="str">
            <v>370304196908141616</v>
          </cell>
        </row>
        <row r="420">
          <cell r="H420" t="str">
            <v>37030419******1616</v>
          </cell>
          <cell r="I420" t="str">
            <v>新城镇岗位</v>
          </cell>
        </row>
        <row r="420">
          <cell r="K420">
            <v>2010</v>
          </cell>
          <cell r="L420">
            <v>436.93</v>
          </cell>
          <cell r="M420">
            <v>1573.07</v>
          </cell>
          <cell r="N420">
            <v>19</v>
          </cell>
          <cell r="O420">
            <v>19</v>
          </cell>
          <cell r="P420">
            <v>0</v>
          </cell>
          <cell r="Q420">
            <v>19</v>
          </cell>
          <cell r="R420">
            <v>106</v>
          </cell>
          <cell r="S420">
            <v>0</v>
          </cell>
          <cell r="T420">
            <v>1573.07</v>
          </cell>
        </row>
        <row r="421">
          <cell r="A421">
            <v>418</v>
          </cell>
          <cell r="B421" t="str">
            <v>370304196509171615</v>
          </cell>
          <cell r="C421" t="str">
            <v>山头</v>
          </cell>
          <cell r="D421" t="str">
            <v>万松山社区</v>
          </cell>
          <cell r="E421" t="str">
            <v>周国</v>
          </cell>
          <cell r="F421" t="str">
            <v>370304196509171615</v>
          </cell>
        </row>
        <row r="421">
          <cell r="H421" t="str">
            <v>37030419******1615</v>
          </cell>
          <cell r="I421" t="str">
            <v>新城镇岗位</v>
          </cell>
        </row>
        <row r="421">
          <cell r="K421">
            <v>2010</v>
          </cell>
          <cell r="L421">
            <v>436.93</v>
          </cell>
          <cell r="M421">
            <v>1573.07</v>
          </cell>
          <cell r="N421">
            <v>19</v>
          </cell>
          <cell r="O421">
            <v>19</v>
          </cell>
          <cell r="P421">
            <v>0</v>
          </cell>
          <cell r="Q421">
            <v>19</v>
          </cell>
          <cell r="R421">
            <v>106</v>
          </cell>
          <cell r="S421">
            <v>0</v>
          </cell>
          <cell r="T421">
            <v>1573.07</v>
          </cell>
        </row>
        <row r="422">
          <cell r="A422">
            <v>419</v>
          </cell>
          <cell r="B422" t="str">
            <v>370304197110271619</v>
          </cell>
          <cell r="C422" t="str">
            <v>山头</v>
          </cell>
          <cell r="D422" t="str">
            <v>万松山社区</v>
          </cell>
          <cell r="E422" t="str">
            <v>陈杰</v>
          </cell>
          <cell r="F422" t="str">
            <v>370304197110271619</v>
          </cell>
        </row>
        <row r="422">
          <cell r="H422" t="str">
            <v>37030419******1619</v>
          </cell>
          <cell r="I422" t="str">
            <v>新城镇岗位</v>
          </cell>
        </row>
        <row r="422">
          <cell r="K422">
            <v>2010</v>
          </cell>
          <cell r="L422">
            <v>436.93</v>
          </cell>
          <cell r="M422">
            <v>1573.07</v>
          </cell>
          <cell r="N422">
            <v>19</v>
          </cell>
          <cell r="O422">
            <v>19</v>
          </cell>
          <cell r="P422">
            <v>0</v>
          </cell>
          <cell r="Q422">
            <v>19</v>
          </cell>
          <cell r="R422">
            <v>106</v>
          </cell>
          <cell r="S422">
            <v>0</v>
          </cell>
          <cell r="T422">
            <v>1573.07</v>
          </cell>
        </row>
        <row r="423">
          <cell r="A423">
            <v>420</v>
          </cell>
          <cell r="B423" t="str">
            <v>370304197202232510</v>
          </cell>
          <cell r="C423" t="str">
            <v>山头</v>
          </cell>
          <cell r="D423" t="str">
            <v>万松山社区</v>
          </cell>
          <cell r="E423" t="str">
            <v>董勇</v>
          </cell>
          <cell r="F423" t="str">
            <v>370304197202232510</v>
          </cell>
        </row>
        <row r="423">
          <cell r="H423" t="str">
            <v>37030419******2510</v>
          </cell>
          <cell r="I423" t="str">
            <v>新城镇岗位</v>
          </cell>
        </row>
        <row r="423">
          <cell r="K423">
            <v>2010</v>
          </cell>
          <cell r="L423">
            <v>436.93</v>
          </cell>
          <cell r="M423">
            <v>1573.07</v>
          </cell>
          <cell r="N423">
            <v>19</v>
          </cell>
          <cell r="O423">
            <v>19</v>
          </cell>
          <cell r="P423">
            <v>0</v>
          </cell>
          <cell r="Q423">
            <v>19</v>
          </cell>
          <cell r="R423">
            <v>106</v>
          </cell>
          <cell r="S423">
            <v>0</v>
          </cell>
          <cell r="T423">
            <v>1573.07</v>
          </cell>
        </row>
        <row r="424">
          <cell r="A424">
            <v>421</v>
          </cell>
          <cell r="B424" t="str">
            <v>370304196804271635</v>
          </cell>
          <cell r="C424" t="str">
            <v>山头</v>
          </cell>
          <cell r="D424" t="str">
            <v>万松山社区</v>
          </cell>
          <cell r="E424" t="str">
            <v>张利民</v>
          </cell>
          <cell r="F424" t="str">
            <v>370304196804271635</v>
          </cell>
        </row>
        <row r="424">
          <cell r="H424" t="str">
            <v>37030419******1635</v>
          </cell>
          <cell r="I424" t="str">
            <v>新城镇岗位</v>
          </cell>
        </row>
        <row r="424">
          <cell r="K424">
            <v>2010</v>
          </cell>
          <cell r="L424">
            <v>436.93</v>
          </cell>
          <cell r="M424">
            <v>1573.07</v>
          </cell>
          <cell r="N424">
            <v>19</v>
          </cell>
          <cell r="O424">
            <v>19</v>
          </cell>
          <cell r="P424">
            <v>0</v>
          </cell>
          <cell r="Q424">
            <v>19</v>
          </cell>
          <cell r="R424">
            <v>106</v>
          </cell>
          <cell r="S424">
            <v>0</v>
          </cell>
          <cell r="T424">
            <v>1573.07</v>
          </cell>
        </row>
        <row r="425">
          <cell r="A425">
            <v>422</v>
          </cell>
          <cell r="B425" t="str">
            <v>370304198102281328</v>
          </cell>
          <cell r="C425" t="str">
            <v>山头</v>
          </cell>
          <cell r="D425" t="str">
            <v>神头社区</v>
          </cell>
          <cell r="E425" t="str">
            <v>张静</v>
          </cell>
          <cell r="F425" t="str">
            <v>370304198102281328</v>
          </cell>
        </row>
        <row r="425">
          <cell r="H425" t="str">
            <v>37030419******1328</v>
          </cell>
          <cell r="I425" t="str">
            <v>新城镇岗位</v>
          </cell>
        </row>
        <row r="425">
          <cell r="K425">
            <v>2010</v>
          </cell>
          <cell r="L425">
            <v>436.93</v>
          </cell>
          <cell r="M425">
            <v>1573.07</v>
          </cell>
          <cell r="N425">
            <v>19</v>
          </cell>
          <cell r="O425">
            <v>19</v>
          </cell>
          <cell r="P425">
            <v>0</v>
          </cell>
          <cell r="Q425">
            <v>19</v>
          </cell>
          <cell r="R425">
            <v>106</v>
          </cell>
          <cell r="S425">
            <v>0</v>
          </cell>
          <cell r="T425">
            <v>1573.07</v>
          </cell>
        </row>
        <row r="426">
          <cell r="A426">
            <v>423</v>
          </cell>
          <cell r="B426" t="str">
            <v>370304197907020622</v>
          </cell>
          <cell r="C426" t="str">
            <v>山头</v>
          </cell>
          <cell r="D426" t="str">
            <v>神头社区</v>
          </cell>
          <cell r="E426" t="str">
            <v>于水莲</v>
          </cell>
          <cell r="F426" t="str">
            <v>370304197907020622</v>
          </cell>
        </row>
        <row r="426">
          <cell r="H426" t="str">
            <v>37030419******0622</v>
          </cell>
          <cell r="I426" t="str">
            <v>新城镇岗位</v>
          </cell>
        </row>
        <row r="426">
          <cell r="K426">
            <v>2010</v>
          </cell>
          <cell r="L426">
            <v>436.93</v>
          </cell>
          <cell r="M426">
            <v>1573.07</v>
          </cell>
          <cell r="N426">
            <v>19</v>
          </cell>
          <cell r="O426">
            <v>19</v>
          </cell>
          <cell r="P426">
            <v>0</v>
          </cell>
          <cell r="Q426">
            <v>19</v>
          </cell>
          <cell r="R426">
            <v>106</v>
          </cell>
          <cell r="S426">
            <v>0</v>
          </cell>
          <cell r="T426">
            <v>1573.07</v>
          </cell>
        </row>
        <row r="427">
          <cell r="A427">
            <v>424</v>
          </cell>
          <cell r="B427" t="str">
            <v>370304197810211625</v>
          </cell>
          <cell r="C427" t="str">
            <v>山头</v>
          </cell>
          <cell r="D427" t="str">
            <v>神头社区</v>
          </cell>
          <cell r="E427" t="str">
            <v>周海玲</v>
          </cell>
          <cell r="F427" t="str">
            <v>370304197810211625</v>
          </cell>
        </row>
        <row r="427">
          <cell r="H427" t="str">
            <v>37030419******1625</v>
          </cell>
          <cell r="I427" t="str">
            <v>新城镇岗位</v>
          </cell>
        </row>
        <row r="427">
          <cell r="K427">
            <v>2010</v>
          </cell>
          <cell r="L427">
            <v>436.93</v>
          </cell>
          <cell r="M427">
            <v>1573.07</v>
          </cell>
          <cell r="N427">
            <v>19</v>
          </cell>
          <cell r="O427">
            <v>19</v>
          </cell>
          <cell r="P427">
            <v>0</v>
          </cell>
          <cell r="Q427">
            <v>19</v>
          </cell>
          <cell r="R427">
            <v>106</v>
          </cell>
          <cell r="S427">
            <v>0</v>
          </cell>
          <cell r="T427">
            <v>1573.07</v>
          </cell>
        </row>
        <row r="428">
          <cell r="A428">
            <v>425</v>
          </cell>
          <cell r="B428" t="str">
            <v>370304197710251312</v>
          </cell>
          <cell r="C428" t="str">
            <v>山头</v>
          </cell>
          <cell r="D428" t="str">
            <v>神头社区</v>
          </cell>
          <cell r="E428" t="str">
            <v>姚勇</v>
          </cell>
          <cell r="F428" t="str">
            <v>370304197710251312</v>
          </cell>
        </row>
        <row r="428">
          <cell r="H428" t="str">
            <v>37030419******1312</v>
          </cell>
          <cell r="I428" t="str">
            <v>新城镇岗位</v>
          </cell>
        </row>
        <row r="428">
          <cell r="K428">
            <v>2010</v>
          </cell>
          <cell r="L428">
            <v>436.93</v>
          </cell>
          <cell r="M428">
            <v>1573.07</v>
          </cell>
          <cell r="N428">
            <v>19</v>
          </cell>
          <cell r="O428">
            <v>19</v>
          </cell>
          <cell r="P428">
            <v>0</v>
          </cell>
          <cell r="Q428">
            <v>19</v>
          </cell>
          <cell r="R428">
            <v>106</v>
          </cell>
          <cell r="S428">
            <v>0</v>
          </cell>
          <cell r="T428">
            <v>1573.07</v>
          </cell>
        </row>
        <row r="429">
          <cell r="A429">
            <v>426</v>
          </cell>
          <cell r="B429" t="str">
            <v>370304198201131624</v>
          </cell>
          <cell r="C429" t="str">
            <v>山头</v>
          </cell>
          <cell r="D429" t="str">
            <v>神头社区</v>
          </cell>
          <cell r="E429" t="str">
            <v>王芳</v>
          </cell>
          <cell r="F429" t="str">
            <v>370304198201131624</v>
          </cell>
        </row>
        <row r="429">
          <cell r="H429" t="str">
            <v>37030419******1624</v>
          </cell>
          <cell r="I429" t="str">
            <v>新城镇岗位</v>
          </cell>
        </row>
        <row r="429">
          <cell r="K429">
            <v>2010</v>
          </cell>
          <cell r="L429">
            <v>436.93</v>
          </cell>
          <cell r="M429">
            <v>1573.07</v>
          </cell>
          <cell r="N429">
            <v>19</v>
          </cell>
          <cell r="O429">
            <v>19</v>
          </cell>
          <cell r="P429">
            <v>0</v>
          </cell>
          <cell r="Q429">
            <v>19</v>
          </cell>
          <cell r="R429">
            <v>106</v>
          </cell>
          <cell r="S429">
            <v>0</v>
          </cell>
          <cell r="T429">
            <v>1573.07</v>
          </cell>
        </row>
        <row r="430">
          <cell r="A430">
            <v>427</v>
          </cell>
          <cell r="B430" t="str">
            <v>370304198202073921</v>
          </cell>
          <cell r="C430" t="str">
            <v>山头</v>
          </cell>
          <cell r="D430" t="str">
            <v>竹林村</v>
          </cell>
          <cell r="E430" t="str">
            <v>王倩</v>
          </cell>
          <cell r="F430" t="str">
            <v>370304198202073921</v>
          </cell>
        </row>
        <row r="430">
          <cell r="H430" t="str">
            <v>37030419******3921</v>
          </cell>
          <cell r="I430" t="str">
            <v>新城镇岗位</v>
          </cell>
        </row>
        <row r="430">
          <cell r="K430">
            <v>2010</v>
          </cell>
          <cell r="L430">
            <v>436.93</v>
          </cell>
          <cell r="M430">
            <v>1573.07</v>
          </cell>
          <cell r="N430">
            <v>19</v>
          </cell>
          <cell r="O430">
            <v>19</v>
          </cell>
          <cell r="P430">
            <v>0</v>
          </cell>
          <cell r="Q430">
            <v>19</v>
          </cell>
          <cell r="R430">
            <v>106</v>
          </cell>
          <cell r="S430">
            <v>0</v>
          </cell>
          <cell r="T430">
            <v>1573.07</v>
          </cell>
        </row>
        <row r="431">
          <cell r="A431">
            <v>428</v>
          </cell>
          <cell r="B431" t="str">
            <v>370304197710241632</v>
          </cell>
          <cell r="C431" t="str">
            <v>山头</v>
          </cell>
          <cell r="D431" t="str">
            <v>竹林村</v>
          </cell>
          <cell r="E431" t="str">
            <v>张生</v>
          </cell>
          <cell r="F431" t="str">
            <v>370304197710241632</v>
          </cell>
        </row>
        <row r="431">
          <cell r="H431" t="str">
            <v>37030419******1632</v>
          </cell>
          <cell r="I431" t="str">
            <v>新城镇岗位</v>
          </cell>
        </row>
        <row r="431">
          <cell r="K431">
            <v>2010</v>
          </cell>
          <cell r="L431">
            <v>436.93</v>
          </cell>
          <cell r="M431">
            <v>1573.07</v>
          </cell>
          <cell r="N431">
            <v>19</v>
          </cell>
          <cell r="O431">
            <v>19</v>
          </cell>
          <cell r="P431">
            <v>0</v>
          </cell>
          <cell r="Q431">
            <v>19</v>
          </cell>
          <cell r="R431">
            <v>106</v>
          </cell>
          <cell r="S431">
            <v>0</v>
          </cell>
          <cell r="T431">
            <v>1573.07</v>
          </cell>
        </row>
        <row r="432">
          <cell r="A432">
            <v>429</v>
          </cell>
          <cell r="B432" t="str">
            <v>370304196610254212</v>
          </cell>
          <cell r="C432" t="str">
            <v>山头</v>
          </cell>
          <cell r="D432" t="str">
            <v>竹林村</v>
          </cell>
          <cell r="E432" t="str">
            <v>范世信</v>
          </cell>
          <cell r="F432" t="str">
            <v>370304196610254212</v>
          </cell>
        </row>
        <row r="432">
          <cell r="H432" t="str">
            <v>37030419******4212</v>
          </cell>
          <cell r="I432" t="str">
            <v>新城镇岗位</v>
          </cell>
        </row>
        <row r="432">
          <cell r="K432">
            <v>2010</v>
          </cell>
          <cell r="L432">
            <v>436.93</v>
          </cell>
          <cell r="M432">
            <v>1573.07</v>
          </cell>
          <cell r="N432">
            <v>19</v>
          </cell>
          <cell r="O432">
            <v>19</v>
          </cell>
          <cell r="P432">
            <v>0</v>
          </cell>
          <cell r="Q432">
            <v>19</v>
          </cell>
          <cell r="R432">
            <v>106</v>
          </cell>
          <cell r="S432">
            <v>0</v>
          </cell>
          <cell r="T432">
            <v>1573.07</v>
          </cell>
        </row>
        <row r="433">
          <cell r="A433">
            <v>430</v>
          </cell>
          <cell r="B433" t="str">
            <v>370304197304105811</v>
          </cell>
          <cell r="C433" t="str">
            <v>山头</v>
          </cell>
          <cell r="D433" t="str">
            <v>竹林村</v>
          </cell>
          <cell r="E433" t="str">
            <v>王吉庆</v>
          </cell>
          <cell r="F433" t="str">
            <v>370304197304105811</v>
          </cell>
        </row>
        <row r="433">
          <cell r="H433" t="str">
            <v>37030419******5811</v>
          </cell>
          <cell r="I433" t="str">
            <v>新城镇岗位</v>
          </cell>
        </row>
        <row r="433">
          <cell r="K433">
            <v>2010</v>
          </cell>
          <cell r="L433">
            <v>436.93</v>
          </cell>
          <cell r="M433">
            <v>1573.07</v>
          </cell>
          <cell r="N433">
            <v>19</v>
          </cell>
          <cell r="O433">
            <v>19</v>
          </cell>
          <cell r="P433">
            <v>0</v>
          </cell>
          <cell r="Q433">
            <v>19</v>
          </cell>
          <cell r="R433">
            <v>106</v>
          </cell>
          <cell r="S433">
            <v>0</v>
          </cell>
          <cell r="T433">
            <v>1573.07</v>
          </cell>
        </row>
        <row r="434">
          <cell r="A434">
            <v>431</v>
          </cell>
          <cell r="B434" t="str">
            <v>370304196905036810</v>
          </cell>
          <cell r="C434" t="str">
            <v>山头</v>
          </cell>
          <cell r="D434" t="str">
            <v>水印蓝山</v>
          </cell>
          <cell r="E434" t="str">
            <v>韩吉国</v>
          </cell>
          <cell r="F434" t="str">
            <v>370304196905036810</v>
          </cell>
        </row>
        <row r="434">
          <cell r="H434" t="str">
            <v>37030419******6810</v>
          </cell>
          <cell r="I434" t="str">
            <v>新城镇岗位</v>
          </cell>
        </row>
        <row r="434">
          <cell r="K434">
            <v>2010</v>
          </cell>
          <cell r="L434">
            <v>436.93</v>
          </cell>
          <cell r="M434">
            <v>1573.07</v>
          </cell>
          <cell r="N434">
            <v>19</v>
          </cell>
          <cell r="O434">
            <v>19</v>
          </cell>
          <cell r="P434">
            <v>0</v>
          </cell>
          <cell r="Q434">
            <v>19</v>
          </cell>
          <cell r="R434">
            <v>106</v>
          </cell>
          <cell r="S434">
            <v>0</v>
          </cell>
          <cell r="T434">
            <v>1573.07</v>
          </cell>
        </row>
        <row r="435">
          <cell r="A435">
            <v>432</v>
          </cell>
          <cell r="B435" t="str">
            <v>370304197201201333</v>
          </cell>
          <cell r="C435" t="str">
            <v>山头</v>
          </cell>
          <cell r="D435" t="str">
            <v>水印蓝山</v>
          </cell>
          <cell r="E435" t="str">
            <v>王延国</v>
          </cell>
          <cell r="F435" t="str">
            <v>370304197201201333</v>
          </cell>
        </row>
        <row r="435">
          <cell r="H435" t="str">
            <v>37030419******1333</v>
          </cell>
          <cell r="I435" t="str">
            <v>新城镇岗位</v>
          </cell>
        </row>
        <row r="435">
          <cell r="K435">
            <v>2010</v>
          </cell>
          <cell r="L435">
            <v>436.93</v>
          </cell>
          <cell r="M435">
            <v>1573.07</v>
          </cell>
          <cell r="N435">
            <v>19</v>
          </cell>
          <cell r="O435">
            <v>19</v>
          </cell>
          <cell r="P435">
            <v>0</v>
          </cell>
          <cell r="Q435">
            <v>19</v>
          </cell>
          <cell r="R435">
            <v>106</v>
          </cell>
          <cell r="S435">
            <v>0</v>
          </cell>
          <cell r="T435">
            <v>1573.07</v>
          </cell>
        </row>
        <row r="436">
          <cell r="A436">
            <v>433</v>
          </cell>
          <cell r="B436" t="str">
            <v>37030419680216131X</v>
          </cell>
          <cell r="C436" t="str">
            <v>山头</v>
          </cell>
          <cell r="D436" t="str">
            <v>水印蓝山</v>
          </cell>
          <cell r="E436" t="str">
            <v>郑兴泉</v>
          </cell>
          <cell r="F436" t="str">
            <v>37030419680216131X</v>
          </cell>
        </row>
        <row r="436">
          <cell r="H436" t="str">
            <v>37030419******131X</v>
          </cell>
          <cell r="I436" t="str">
            <v>新城镇岗位</v>
          </cell>
        </row>
        <row r="436">
          <cell r="K436">
            <v>2010</v>
          </cell>
          <cell r="L436">
            <v>436.93</v>
          </cell>
          <cell r="M436">
            <v>1573.07</v>
          </cell>
          <cell r="N436">
            <v>19</v>
          </cell>
          <cell r="O436">
            <v>19</v>
          </cell>
          <cell r="P436">
            <v>0</v>
          </cell>
          <cell r="Q436">
            <v>19</v>
          </cell>
          <cell r="R436">
            <v>106</v>
          </cell>
          <cell r="S436">
            <v>0</v>
          </cell>
          <cell r="T436">
            <v>1573.07</v>
          </cell>
        </row>
        <row r="437">
          <cell r="A437">
            <v>434</v>
          </cell>
          <cell r="B437" t="str">
            <v>370304197704251025</v>
          </cell>
          <cell r="C437" t="str">
            <v>山头</v>
          </cell>
          <cell r="D437" t="str">
            <v>水印蓝山</v>
          </cell>
          <cell r="E437" t="str">
            <v>谢  婷</v>
          </cell>
          <cell r="F437" t="str">
            <v>370304197704251025</v>
          </cell>
        </row>
        <row r="437">
          <cell r="H437" t="str">
            <v>37030419******1025</v>
          </cell>
          <cell r="I437" t="str">
            <v>新城镇岗位</v>
          </cell>
        </row>
        <row r="437">
          <cell r="K437">
            <v>2010</v>
          </cell>
          <cell r="L437">
            <v>436.93</v>
          </cell>
          <cell r="M437">
            <v>1573.07</v>
          </cell>
          <cell r="N437">
            <v>19</v>
          </cell>
          <cell r="O437">
            <v>19</v>
          </cell>
          <cell r="P437">
            <v>0</v>
          </cell>
          <cell r="Q437">
            <v>19</v>
          </cell>
          <cell r="R437">
            <v>106</v>
          </cell>
          <cell r="S437">
            <v>0</v>
          </cell>
          <cell r="T437">
            <v>1573.07</v>
          </cell>
        </row>
        <row r="438">
          <cell r="A438">
            <v>435</v>
          </cell>
          <cell r="B438" t="str">
            <v>370304197012141319</v>
          </cell>
          <cell r="C438" t="str">
            <v>山头</v>
          </cell>
          <cell r="D438" t="str">
            <v>水印蓝山</v>
          </cell>
          <cell r="E438" t="str">
            <v>宋元通</v>
          </cell>
          <cell r="F438" t="str">
            <v>370304197012141319</v>
          </cell>
        </row>
        <row r="438">
          <cell r="H438" t="str">
            <v>37030419******1319</v>
          </cell>
          <cell r="I438" t="str">
            <v>新城镇岗位</v>
          </cell>
        </row>
        <row r="438">
          <cell r="K438">
            <v>2010</v>
          </cell>
          <cell r="L438">
            <v>436.93</v>
          </cell>
          <cell r="M438">
            <v>1573.07</v>
          </cell>
          <cell r="N438">
            <v>19</v>
          </cell>
          <cell r="O438">
            <v>19</v>
          </cell>
          <cell r="P438">
            <v>0</v>
          </cell>
          <cell r="Q438">
            <v>19</v>
          </cell>
          <cell r="R438">
            <v>106</v>
          </cell>
          <cell r="S438">
            <v>0</v>
          </cell>
          <cell r="T438">
            <v>1573.07</v>
          </cell>
        </row>
        <row r="439">
          <cell r="A439">
            <v>436</v>
          </cell>
          <cell r="B439" t="str">
            <v>370304198105181322</v>
          </cell>
          <cell r="C439" t="str">
            <v>山头</v>
          </cell>
          <cell r="D439" t="str">
            <v>水印蓝山</v>
          </cell>
          <cell r="E439" t="str">
            <v>贾  丽</v>
          </cell>
          <cell r="F439" t="str">
            <v>370304198105181322</v>
          </cell>
        </row>
        <row r="439">
          <cell r="H439" t="str">
            <v>37030419******1322</v>
          </cell>
          <cell r="I439" t="str">
            <v>新城镇岗位</v>
          </cell>
        </row>
        <row r="439">
          <cell r="K439">
            <v>2010</v>
          </cell>
          <cell r="L439">
            <v>436.93</v>
          </cell>
          <cell r="M439">
            <v>1573.07</v>
          </cell>
          <cell r="N439">
            <v>19</v>
          </cell>
          <cell r="O439">
            <v>19</v>
          </cell>
          <cell r="P439">
            <v>0</v>
          </cell>
          <cell r="Q439">
            <v>19</v>
          </cell>
          <cell r="R439">
            <v>106</v>
          </cell>
          <cell r="S439">
            <v>0</v>
          </cell>
          <cell r="T439">
            <v>1573.07</v>
          </cell>
        </row>
        <row r="440">
          <cell r="A440">
            <v>437</v>
          </cell>
          <cell r="B440" t="str">
            <v>370304197209030014</v>
          </cell>
          <cell r="C440" t="str">
            <v>山头</v>
          </cell>
          <cell r="D440" t="str">
            <v>水印蓝山</v>
          </cell>
          <cell r="E440" t="str">
            <v>王继永</v>
          </cell>
          <cell r="F440" t="str">
            <v>370304197209030014</v>
          </cell>
        </row>
        <row r="440">
          <cell r="H440" t="str">
            <v>37030419******0014</v>
          </cell>
          <cell r="I440" t="str">
            <v>新城镇岗位</v>
          </cell>
        </row>
        <row r="440">
          <cell r="K440">
            <v>2010</v>
          </cell>
          <cell r="L440">
            <v>436.93</v>
          </cell>
          <cell r="M440">
            <v>1573.07</v>
          </cell>
          <cell r="N440">
            <v>19</v>
          </cell>
          <cell r="O440">
            <v>19</v>
          </cell>
          <cell r="P440">
            <v>0</v>
          </cell>
          <cell r="Q440">
            <v>19</v>
          </cell>
          <cell r="R440">
            <v>106</v>
          </cell>
          <cell r="S440">
            <v>0</v>
          </cell>
          <cell r="T440">
            <v>1573.07</v>
          </cell>
        </row>
        <row r="441">
          <cell r="A441">
            <v>438</v>
          </cell>
          <cell r="B441" t="str">
            <v>370304197912192728</v>
          </cell>
          <cell r="C441" t="str">
            <v>山头</v>
          </cell>
          <cell r="D441" t="str">
            <v>水印蓝山</v>
          </cell>
          <cell r="E441" t="str">
            <v>李红梅</v>
          </cell>
          <cell r="F441" t="str">
            <v>370304197912192728</v>
          </cell>
        </row>
        <row r="441">
          <cell r="H441" t="str">
            <v>37030419******2728</v>
          </cell>
          <cell r="I441" t="str">
            <v>新城镇岗位</v>
          </cell>
        </row>
        <row r="441">
          <cell r="K441">
            <v>2010</v>
          </cell>
          <cell r="L441">
            <v>436.93</v>
          </cell>
          <cell r="M441">
            <v>1573.07</v>
          </cell>
          <cell r="N441">
            <v>19</v>
          </cell>
          <cell r="O441">
            <v>19</v>
          </cell>
          <cell r="P441">
            <v>0</v>
          </cell>
          <cell r="Q441">
            <v>19</v>
          </cell>
          <cell r="R441">
            <v>106</v>
          </cell>
          <cell r="S441">
            <v>0</v>
          </cell>
          <cell r="T441">
            <v>1573.07</v>
          </cell>
        </row>
        <row r="442">
          <cell r="A442">
            <v>439</v>
          </cell>
          <cell r="B442" t="str">
            <v>370304197101061310</v>
          </cell>
          <cell r="C442" t="str">
            <v>山头</v>
          </cell>
          <cell r="D442" t="str">
            <v>水印蓝山</v>
          </cell>
          <cell r="E442" t="str">
            <v>王  军</v>
          </cell>
          <cell r="F442" t="str">
            <v>370304197101061310</v>
          </cell>
        </row>
        <row r="442">
          <cell r="H442" t="str">
            <v>37030419******1310</v>
          </cell>
          <cell r="I442" t="str">
            <v>新城镇岗位</v>
          </cell>
        </row>
        <row r="442">
          <cell r="K442">
            <v>2010</v>
          </cell>
          <cell r="L442">
            <v>436.93</v>
          </cell>
          <cell r="M442">
            <v>1573.07</v>
          </cell>
          <cell r="N442">
            <v>19</v>
          </cell>
          <cell r="O442">
            <v>19</v>
          </cell>
          <cell r="P442">
            <v>0</v>
          </cell>
          <cell r="Q442">
            <v>19</v>
          </cell>
          <cell r="R442">
            <v>106</v>
          </cell>
          <cell r="S442">
            <v>0</v>
          </cell>
          <cell r="T442">
            <v>1573.07</v>
          </cell>
        </row>
        <row r="443">
          <cell r="A443">
            <v>440</v>
          </cell>
          <cell r="B443" t="str">
            <v>370304196510111011</v>
          </cell>
          <cell r="C443" t="str">
            <v>山头</v>
          </cell>
          <cell r="D443" t="str">
            <v>水印蓝山</v>
          </cell>
          <cell r="E443" t="str">
            <v>韩安祥</v>
          </cell>
          <cell r="F443" t="str">
            <v>370304196510111011</v>
          </cell>
        </row>
        <row r="443">
          <cell r="H443" t="str">
            <v>37030419******1011</v>
          </cell>
          <cell r="I443" t="str">
            <v>新城镇岗位</v>
          </cell>
        </row>
        <row r="443">
          <cell r="K443">
            <v>2010</v>
          </cell>
          <cell r="L443">
            <v>436.93</v>
          </cell>
          <cell r="M443">
            <v>1573.07</v>
          </cell>
          <cell r="N443">
            <v>19</v>
          </cell>
          <cell r="O443">
            <v>19</v>
          </cell>
          <cell r="P443">
            <v>0</v>
          </cell>
          <cell r="Q443">
            <v>19</v>
          </cell>
          <cell r="R443">
            <v>106</v>
          </cell>
          <cell r="S443">
            <v>0</v>
          </cell>
          <cell r="T443">
            <v>1573.07</v>
          </cell>
        </row>
        <row r="444">
          <cell r="A444">
            <v>441</v>
          </cell>
          <cell r="B444" t="str">
            <v>370304198303230324</v>
          </cell>
          <cell r="C444" t="str">
            <v>山头</v>
          </cell>
          <cell r="D444" t="str">
            <v>水印蓝山</v>
          </cell>
          <cell r="E444" t="str">
            <v>赵扬</v>
          </cell>
          <cell r="F444" t="str">
            <v>370304198303230324</v>
          </cell>
        </row>
        <row r="444">
          <cell r="H444" t="str">
            <v>37030419******0324</v>
          </cell>
          <cell r="I444" t="str">
            <v>新城镇岗位</v>
          </cell>
        </row>
        <row r="444">
          <cell r="K444">
            <v>2010</v>
          </cell>
          <cell r="L444">
            <v>436.93</v>
          </cell>
          <cell r="M444">
            <v>1573.07</v>
          </cell>
          <cell r="N444">
            <v>19</v>
          </cell>
          <cell r="O444">
            <v>19</v>
          </cell>
          <cell r="P444">
            <v>0</v>
          </cell>
          <cell r="Q444">
            <v>19</v>
          </cell>
          <cell r="R444">
            <v>106</v>
          </cell>
          <cell r="S444">
            <v>0</v>
          </cell>
          <cell r="T444">
            <v>1573.07</v>
          </cell>
        </row>
        <row r="445">
          <cell r="A445">
            <v>442</v>
          </cell>
          <cell r="B445" t="str">
            <v>370304197110111631</v>
          </cell>
          <cell r="C445" t="str">
            <v>山头</v>
          </cell>
          <cell r="D445" t="str">
            <v>秋谷村</v>
          </cell>
          <cell r="E445" t="str">
            <v>周利杰</v>
          </cell>
          <cell r="F445" t="str">
            <v>370304197110111631</v>
          </cell>
        </row>
        <row r="445">
          <cell r="H445" t="str">
            <v>37030419******1631</v>
          </cell>
          <cell r="I445" t="str">
            <v>新城镇岗位</v>
          </cell>
        </row>
        <row r="445">
          <cell r="K445">
            <v>2010</v>
          </cell>
          <cell r="L445">
            <v>436.93</v>
          </cell>
          <cell r="M445">
            <v>1573.07</v>
          </cell>
          <cell r="N445">
            <v>19</v>
          </cell>
          <cell r="O445">
            <v>19</v>
          </cell>
          <cell r="P445">
            <v>0</v>
          </cell>
          <cell r="Q445">
            <v>19</v>
          </cell>
          <cell r="R445">
            <v>106</v>
          </cell>
          <cell r="S445">
            <v>0</v>
          </cell>
          <cell r="T445">
            <v>1573.07</v>
          </cell>
        </row>
        <row r="446">
          <cell r="A446">
            <v>443</v>
          </cell>
          <cell r="B446" t="str">
            <v>370304196804011614</v>
          </cell>
          <cell r="C446" t="str">
            <v>山头</v>
          </cell>
          <cell r="D446" t="str">
            <v>秋谷村</v>
          </cell>
          <cell r="E446" t="str">
            <v>朱树军</v>
          </cell>
          <cell r="F446" t="str">
            <v>370304196804011614</v>
          </cell>
        </row>
        <row r="446">
          <cell r="H446" t="str">
            <v>37030419******1614</v>
          </cell>
          <cell r="I446" t="str">
            <v>新城镇岗位</v>
          </cell>
        </row>
        <row r="446">
          <cell r="K446">
            <v>2010</v>
          </cell>
          <cell r="L446">
            <v>436.93</v>
          </cell>
          <cell r="M446">
            <v>1573.07</v>
          </cell>
          <cell r="N446">
            <v>19</v>
          </cell>
          <cell r="O446">
            <v>19</v>
          </cell>
          <cell r="P446">
            <v>0</v>
          </cell>
          <cell r="Q446">
            <v>19</v>
          </cell>
          <cell r="R446">
            <v>106</v>
          </cell>
          <cell r="S446">
            <v>0</v>
          </cell>
          <cell r="T446">
            <v>1573.07</v>
          </cell>
        </row>
        <row r="447">
          <cell r="A447">
            <v>444</v>
          </cell>
          <cell r="B447" t="str">
            <v>370304197003191314</v>
          </cell>
          <cell r="C447" t="str">
            <v>山头</v>
          </cell>
          <cell r="D447" t="str">
            <v>秋谷村</v>
          </cell>
          <cell r="E447" t="str">
            <v>王胜利</v>
          </cell>
          <cell r="F447" t="str">
            <v>370304197003191314</v>
          </cell>
        </row>
        <row r="447">
          <cell r="H447" t="str">
            <v>37030419******1314</v>
          </cell>
          <cell r="I447" t="str">
            <v>新城镇岗位</v>
          </cell>
        </row>
        <row r="447">
          <cell r="K447">
            <v>2010</v>
          </cell>
          <cell r="L447">
            <v>436.93</v>
          </cell>
          <cell r="M447">
            <v>1573.07</v>
          </cell>
          <cell r="N447">
            <v>19</v>
          </cell>
          <cell r="O447">
            <v>19</v>
          </cell>
          <cell r="P447">
            <v>0</v>
          </cell>
          <cell r="Q447">
            <v>19</v>
          </cell>
          <cell r="R447">
            <v>106</v>
          </cell>
          <cell r="S447">
            <v>0</v>
          </cell>
          <cell r="T447">
            <v>1573.07</v>
          </cell>
        </row>
        <row r="448">
          <cell r="A448">
            <v>445</v>
          </cell>
          <cell r="B448" t="str">
            <v>370304198307112720</v>
          </cell>
          <cell r="C448" t="str">
            <v>山头</v>
          </cell>
          <cell r="D448" t="str">
            <v>新博社区</v>
          </cell>
          <cell r="E448" t="str">
            <v>牛新</v>
          </cell>
          <cell r="F448" t="str">
            <v>370304198307112720</v>
          </cell>
        </row>
        <row r="448">
          <cell r="H448" t="str">
            <v>37030419******2720</v>
          </cell>
          <cell r="I448" t="str">
            <v>新城镇岗位</v>
          </cell>
        </row>
        <row r="448">
          <cell r="K448">
            <v>2010</v>
          </cell>
          <cell r="L448">
            <v>436.93</v>
          </cell>
          <cell r="M448">
            <v>1573.07</v>
          </cell>
          <cell r="N448">
            <v>19</v>
          </cell>
          <cell r="O448">
            <v>19</v>
          </cell>
          <cell r="P448">
            <v>0</v>
          </cell>
          <cell r="Q448">
            <v>19</v>
          </cell>
          <cell r="R448">
            <v>106</v>
          </cell>
          <cell r="S448">
            <v>0</v>
          </cell>
          <cell r="T448">
            <v>1573.07</v>
          </cell>
        </row>
        <row r="449">
          <cell r="A449">
            <v>446</v>
          </cell>
          <cell r="B449" t="str">
            <v>370304196906062711</v>
          </cell>
          <cell r="C449" t="str">
            <v>山头</v>
          </cell>
          <cell r="D449" t="str">
            <v>新博社区</v>
          </cell>
          <cell r="E449" t="str">
            <v>石业庆</v>
          </cell>
          <cell r="F449" t="str">
            <v>370304196906062711</v>
          </cell>
        </row>
        <row r="449">
          <cell r="H449" t="str">
            <v>37030419******2711</v>
          </cell>
          <cell r="I449" t="str">
            <v>新城镇岗位</v>
          </cell>
        </row>
        <row r="449">
          <cell r="K449">
            <v>2010</v>
          </cell>
          <cell r="L449">
            <v>436.93</v>
          </cell>
          <cell r="M449">
            <v>1573.07</v>
          </cell>
          <cell r="N449">
            <v>19</v>
          </cell>
          <cell r="O449">
            <v>19</v>
          </cell>
          <cell r="P449">
            <v>0</v>
          </cell>
          <cell r="Q449">
            <v>19</v>
          </cell>
          <cell r="R449">
            <v>106</v>
          </cell>
          <cell r="S449">
            <v>0</v>
          </cell>
          <cell r="T449">
            <v>1573.07</v>
          </cell>
        </row>
        <row r="450">
          <cell r="A450">
            <v>447</v>
          </cell>
          <cell r="B450" t="str">
            <v>370304197512143548</v>
          </cell>
          <cell r="C450" t="str">
            <v>山头</v>
          </cell>
          <cell r="D450" t="str">
            <v>新博社区</v>
          </cell>
          <cell r="E450" t="str">
            <v>褚光慧</v>
          </cell>
          <cell r="F450" t="str">
            <v>370304197512143548</v>
          </cell>
        </row>
        <row r="450">
          <cell r="H450" t="str">
            <v>37030419******3548</v>
          </cell>
          <cell r="I450" t="str">
            <v>新城镇岗位</v>
          </cell>
        </row>
        <row r="450">
          <cell r="K450">
            <v>2010</v>
          </cell>
          <cell r="L450">
            <v>436.93</v>
          </cell>
          <cell r="M450">
            <v>1573.07</v>
          </cell>
          <cell r="N450">
            <v>19</v>
          </cell>
          <cell r="O450">
            <v>19</v>
          </cell>
          <cell r="P450">
            <v>0</v>
          </cell>
          <cell r="Q450">
            <v>19</v>
          </cell>
          <cell r="R450">
            <v>106</v>
          </cell>
          <cell r="S450">
            <v>0</v>
          </cell>
          <cell r="T450">
            <v>1573.07</v>
          </cell>
        </row>
        <row r="451">
          <cell r="A451">
            <v>448</v>
          </cell>
          <cell r="B451" t="str">
            <v>37030419710421161X</v>
          </cell>
          <cell r="C451" t="str">
            <v>山头</v>
          </cell>
          <cell r="D451" t="str">
            <v>新博社区</v>
          </cell>
          <cell r="E451" t="str">
            <v>王金星</v>
          </cell>
          <cell r="F451" t="str">
            <v>37030419710421161X</v>
          </cell>
        </row>
        <row r="451">
          <cell r="H451" t="str">
            <v>37030419******161X</v>
          </cell>
          <cell r="I451" t="str">
            <v>新城镇岗位</v>
          </cell>
        </row>
        <row r="451">
          <cell r="K451">
            <v>2010</v>
          </cell>
          <cell r="L451">
            <v>436.93</v>
          </cell>
          <cell r="M451">
            <v>1573.07</v>
          </cell>
          <cell r="N451">
            <v>19</v>
          </cell>
          <cell r="O451">
            <v>19</v>
          </cell>
          <cell r="P451">
            <v>0</v>
          </cell>
          <cell r="Q451">
            <v>19</v>
          </cell>
          <cell r="R451">
            <v>106</v>
          </cell>
          <cell r="S451">
            <v>0</v>
          </cell>
          <cell r="T451">
            <v>1573.07</v>
          </cell>
        </row>
        <row r="452">
          <cell r="A452">
            <v>449</v>
          </cell>
          <cell r="B452" t="str">
            <v>37030419700303161X</v>
          </cell>
          <cell r="C452" t="str">
            <v>山头</v>
          </cell>
          <cell r="D452" t="str">
            <v>新博社区</v>
          </cell>
          <cell r="E452" t="str">
            <v>蒋东</v>
          </cell>
          <cell r="F452" t="str">
            <v>37030419700303161X</v>
          </cell>
        </row>
        <row r="452">
          <cell r="H452" t="str">
            <v>37030419******161X</v>
          </cell>
          <cell r="I452" t="str">
            <v>新城镇岗位</v>
          </cell>
          <cell r="J452" t="str">
            <v>齐长城</v>
          </cell>
          <cell r="K452">
            <v>2010</v>
          </cell>
          <cell r="L452">
            <v>436.93</v>
          </cell>
          <cell r="M452">
            <v>1573.07</v>
          </cell>
          <cell r="N452">
            <v>19</v>
          </cell>
          <cell r="O452">
            <v>19</v>
          </cell>
          <cell r="P452">
            <v>0</v>
          </cell>
          <cell r="Q452">
            <v>19</v>
          </cell>
          <cell r="R452">
            <v>106</v>
          </cell>
          <cell r="S452">
            <v>0</v>
          </cell>
          <cell r="T452">
            <v>1573.07</v>
          </cell>
        </row>
        <row r="453">
          <cell r="A453">
            <v>450</v>
          </cell>
          <cell r="B453" t="str">
            <v>370304196602031633</v>
          </cell>
          <cell r="C453" t="str">
            <v>山头</v>
          </cell>
          <cell r="D453" t="str">
            <v>新博社区</v>
          </cell>
          <cell r="E453" t="str">
            <v>周庆博</v>
          </cell>
          <cell r="F453" t="str">
            <v>370304196602031633</v>
          </cell>
        </row>
        <row r="453">
          <cell r="H453" t="str">
            <v>37030419******1633</v>
          </cell>
          <cell r="I453" t="str">
            <v>新城镇岗位</v>
          </cell>
        </row>
        <row r="453">
          <cell r="K453">
            <v>2010</v>
          </cell>
          <cell r="L453">
            <v>436.93</v>
          </cell>
          <cell r="M453">
            <v>1573.07</v>
          </cell>
          <cell r="N453">
            <v>19</v>
          </cell>
          <cell r="O453">
            <v>19</v>
          </cell>
          <cell r="P453">
            <v>0</v>
          </cell>
          <cell r="Q453">
            <v>19</v>
          </cell>
          <cell r="R453">
            <v>106</v>
          </cell>
          <cell r="S453">
            <v>0</v>
          </cell>
          <cell r="T453">
            <v>1573.07</v>
          </cell>
        </row>
        <row r="454">
          <cell r="A454">
            <v>451</v>
          </cell>
          <cell r="B454" t="str">
            <v>370304196610171652</v>
          </cell>
          <cell r="C454" t="str">
            <v>山头</v>
          </cell>
          <cell r="D454" t="str">
            <v>新博社区</v>
          </cell>
          <cell r="E454" t="str">
            <v>刘金苹</v>
          </cell>
          <cell r="F454" t="str">
            <v>370304196610171652</v>
          </cell>
        </row>
        <row r="454">
          <cell r="H454" t="str">
            <v>37030419******1652</v>
          </cell>
          <cell r="I454" t="str">
            <v>新城镇岗位</v>
          </cell>
        </row>
        <row r="454">
          <cell r="K454">
            <v>2010</v>
          </cell>
          <cell r="L454">
            <v>436.93</v>
          </cell>
          <cell r="M454">
            <v>1573.07</v>
          </cell>
          <cell r="N454">
            <v>19</v>
          </cell>
          <cell r="O454">
            <v>19</v>
          </cell>
          <cell r="P454">
            <v>0</v>
          </cell>
          <cell r="Q454">
            <v>19</v>
          </cell>
          <cell r="R454">
            <v>106</v>
          </cell>
          <cell r="S454">
            <v>0</v>
          </cell>
          <cell r="T454">
            <v>1573.07</v>
          </cell>
        </row>
        <row r="455">
          <cell r="A455">
            <v>452</v>
          </cell>
          <cell r="B455" t="str">
            <v>370302198304041725</v>
          </cell>
          <cell r="C455" t="str">
            <v>山头</v>
          </cell>
          <cell r="D455" t="str">
            <v>新博社区</v>
          </cell>
          <cell r="E455" t="str">
            <v>王晶</v>
          </cell>
          <cell r="F455" t="str">
            <v>370302198304041725</v>
          </cell>
        </row>
        <row r="455">
          <cell r="H455" t="str">
            <v>37030219******1725</v>
          </cell>
          <cell r="I455" t="str">
            <v>新城镇岗位</v>
          </cell>
        </row>
        <row r="455">
          <cell r="K455">
            <v>2010</v>
          </cell>
          <cell r="L455">
            <v>436.93</v>
          </cell>
          <cell r="M455">
            <v>1573.07</v>
          </cell>
          <cell r="N455">
            <v>19</v>
          </cell>
          <cell r="O455">
            <v>19</v>
          </cell>
          <cell r="P455">
            <v>0</v>
          </cell>
          <cell r="Q455">
            <v>19</v>
          </cell>
          <cell r="R455">
            <v>106</v>
          </cell>
          <cell r="S455">
            <v>0</v>
          </cell>
          <cell r="T455">
            <v>1573.07</v>
          </cell>
        </row>
        <row r="456">
          <cell r="A456">
            <v>453</v>
          </cell>
          <cell r="B456" t="str">
            <v>370304196910174214</v>
          </cell>
          <cell r="C456" t="str">
            <v>山头</v>
          </cell>
          <cell r="D456" t="str">
            <v>乐疃村</v>
          </cell>
          <cell r="E456" t="str">
            <v>范京辉</v>
          </cell>
          <cell r="F456" t="str">
            <v>370304196910174214</v>
          </cell>
        </row>
        <row r="456">
          <cell r="H456" t="str">
            <v>37030419******4214</v>
          </cell>
          <cell r="I456" t="str">
            <v>新城镇岗位</v>
          </cell>
        </row>
        <row r="456">
          <cell r="K456">
            <v>2010</v>
          </cell>
          <cell r="L456">
            <v>436.93</v>
          </cell>
          <cell r="M456">
            <v>1573.07</v>
          </cell>
          <cell r="N456">
            <v>19</v>
          </cell>
          <cell r="O456">
            <v>19</v>
          </cell>
          <cell r="P456">
            <v>0</v>
          </cell>
          <cell r="Q456">
            <v>19</v>
          </cell>
          <cell r="R456">
            <v>106</v>
          </cell>
          <cell r="S456">
            <v>0</v>
          </cell>
          <cell r="T456">
            <v>1573.07</v>
          </cell>
        </row>
        <row r="457">
          <cell r="A457">
            <v>454</v>
          </cell>
          <cell r="B457" t="str">
            <v>370304197703084229</v>
          </cell>
          <cell r="C457" t="str">
            <v>山头</v>
          </cell>
          <cell r="D457" t="str">
            <v>土门头村</v>
          </cell>
          <cell r="E457" t="str">
            <v>孙艳霞</v>
          </cell>
          <cell r="F457" t="str">
            <v>370304197703084229</v>
          </cell>
        </row>
        <row r="457">
          <cell r="H457" t="str">
            <v>37030419******4229</v>
          </cell>
          <cell r="I457" t="str">
            <v>新城镇岗位</v>
          </cell>
        </row>
        <row r="457">
          <cell r="K457">
            <v>2010</v>
          </cell>
          <cell r="L457">
            <v>436.93</v>
          </cell>
          <cell r="M457">
            <v>1573.07</v>
          </cell>
          <cell r="N457">
            <v>19</v>
          </cell>
          <cell r="O457">
            <v>19</v>
          </cell>
          <cell r="P457">
            <v>0</v>
          </cell>
          <cell r="Q457">
            <v>19</v>
          </cell>
          <cell r="R457">
            <v>106</v>
          </cell>
          <cell r="S457">
            <v>0</v>
          </cell>
          <cell r="T457">
            <v>1573.07</v>
          </cell>
        </row>
        <row r="458">
          <cell r="A458">
            <v>455</v>
          </cell>
          <cell r="B458" t="str">
            <v>370304197808284227</v>
          </cell>
          <cell r="C458" t="str">
            <v>山头</v>
          </cell>
          <cell r="D458" t="str">
            <v>东坡村</v>
          </cell>
          <cell r="E458" t="str">
            <v>张杰</v>
          </cell>
          <cell r="F458" t="str">
            <v>370304197808284227</v>
          </cell>
        </row>
        <row r="458">
          <cell r="H458" t="str">
            <v>37030419******4227</v>
          </cell>
          <cell r="I458" t="str">
            <v>新城镇岗位</v>
          </cell>
        </row>
        <row r="458">
          <cell r="K458">
            <v>2010</v>
          </cell>
          <cell r="L458">
            <v>436.93</v>
          </cell>
          <cell r="M458">
            <v>1573.07</v>
          </cell>
          <cell r="N458">
            <v>19</v>
          </cell>
          <cell r="O458">
            <v>19</v>
          </cell>
          <cell r="P458">
            <v>0</v>
          </cell>
          <cell r="Q458">
            <v>19</v>
          </cell>
          <cell r="R458">
            <v>106</v>
          </cell>
          <cell r="S458">
            <v>0</v>
          </cell>
          <cell r="T458">
            <v>1573.07</v>
          </cell>
        </row>
        <row r="459">
          <cell r="A459">
            <v>456</v>
          </cell>
          <cell r="B459" t="str">
            <v>370304198308251626</v>
          </cell>
          <cell r="C459" t="str">
            <v>山头</v>
          </cell>
          <cell r="D459" t="str">
            <v>东坡村</v>
          </cell>
          <cell r="E459" t="str">
            <v>周苗</v>
          </cell>
          <cell r="F459" t="str">
            <v>370304198308251626</v>
          </cell>
        </row>
        <row r="459">
          <cell r="H459" t="str">
            <v>37030419******1626</v>
          </cell>
          <cell r="I459" t="str">
            <v>新城镇岗位</v>
          </cell>
        </row>
        <row r="459">
          <cell r="K459">
            <v>2010</v>
          </cell>
          <cell r="L459">
            <v>436.93</v>
          </cell>
          <cell r="M459">
            <v>1573.07</v>
          </cell>
          <cell r="N459">
            <v>19</v>
          </cell>
          <cell r="O459">
            <v>19</v>
          </cell>
          <cell r="P459">
            <v>0</v>
          </cell>
          <cell r="Q459">
            <v>19</v>
          </cell>
          <cell r="R459">
            <v>106</v>
          </cell>
          <cell r="S459">
            <v>0</v>
          </cell>
          <cell r="T459">
            <v>1573.07</v>
          </cell>
        </row>
        <row r="460">
          <cell r="A460">
            <v>457</v>
          </cell>
          <cell r="B460" t="str">
            <v>370304197210231630</v>
          </cell>
          <cell r="C460" t="str">
            <v>山头</v>
          </cell>
          <cell r="D460" t="str">
            <v>东坡村</v>
          </cell>
          <cell r="E460" t="str">
            <v>徐久浩</v>
          </cell>
          <cell r="F460" t="str">
            <v>370304197210231630</v>
          </cell>
        </row>
        <row r="460">
          <cell r="H460" t="str">
            <v>37030419******1630</v>
          </cell>
          <cell r="I460" t="str">
            <v>新城镇岗位</v>
          </cell>
        </row>
        <row r="460">
          <cell r="K460">
            <v>2010</v>
          </cell>
          <cell r="L460">
            <v>436.93</v>
          </cell>
          <cell r="M460">
            <v>1573.07</v>
          </cell>
          <cell r="N460">
            <v>19</v>
          </cell>
          <cell r="O460">
            <v>19</v>
          </cell>
          <cell r="P460">
            <v>0</v>
          </cell>
          <cell r="Q460">
            <v>19</v>
          </cell>
          <cell r="R460">
            <v>106</v>
          </cell>
          <cell r="S460">
            <v>0</v>
          </cell>
          <cell r="T460">
            <v>1573.07</v>
          </cell>
        </row>
        <row r="461">
          <cell r="A461">
            <v>458</v>
          </cell>
          <cell r="B461" t="str">
            <v>370304197003264413</v>
          </cell>
          <cell r="C461" t="str">
            <v>石马</v>
          </cell>
          <cell r="D461" t="str">
            <v>桥西村</v>
          </cell>
          <cell r="E461" t="str">
            <v>王溪波</v>
          </cell>
          <cell r="F461" t="str">
            <v>370304197003264413</v>
          </cell>
        </row>
        <row r="461">
          <cell r="H461" t="str">
            <v>37030419******4413</v>
          </cell>
          <cell r="I461" t="str">
            <v>新城镇岗位</v>
          </cell>
        </row>
        <row r="461">
          <cell r="K461">
            <v>2010</v>
          </cell>
          <cell r="L461">
            <v>436.93</v>
          </cell>
          <cell r="M461">
            <v>1573.07</v>
          </cell>
          <cell r="N461">
            <v>19</v>
          </cell>
          <cell r="O461">
            <v>19</v>
          </cell>
          <cell r="P461">
            <v>0</v>
          </cell>
          <cell r="Q461">
            <v>19</v>
          </cell>
          <cell r="R461">
            <v>106</v>
          </cell>
          <cell r="S461">
            <v>0</v>
          </cell>
          <cell r="T461">
            <v>1573.07</v>
          </cell>
        </row>
        <row r="462">
          <cell r="A462">
            <v>459</v>
          </cell>
          <cell r="B462" t="str">
            <v>370304197212194415</v>
          </cell>
          <cell r="C462" t="str">
            <v>石马</v>
          </cell>
          <cell r="D462" t="str">
            <v>桥东村</v>
          </cell>
          <cell r="E462" t="str">
            <v> 王来本</v>
          </cell>
          <cell r="F462" t="str">
            <v>370304197212194415</v>
          </cell>
        </row>
        <row r="462">
          <cell r="H462" t="str">
            <v>37030419******4415</v>
          </cell>
          <cell r="I462" t="str">
            <v>新城镇岗位</v>
          </cell>
        </row>
        <row r="462">
          <cell r="K462">
            <v>2010</v>
          </cell>
          <cell r="L462">
            <v>436.93</v>
          </cell>
          <cell r="M462">
            <v>1573.07</v>
          </cell>
          <cell r="N462">
            <v>19</v>
          </cell>
          <cell r="O462">
            <v>19</v>
          </cell>
          <cell r="P462">
            <v>0</v>
          </cell>
          <cell r="Q462">
            <v>19</v>
          </cell>
          <cell r="R462">
            <v>106</v>
          </cell>
          <cell r="S462">
            <v>0</v>
          </cell>
          <cell r="T462">
            <v>1573.07</v>
          </cell>
        </row>
        <row r="463">
          <cell r="A463">
            <v>460</v>
          </cell>
          <cell r="B463" t="str">
            <v>370304197211104414</v>
          </cell>
          <cell r="C463" t="str">
            <v>石马</v>
          </cell>
          <cell r="D463" t="str">
            <v>桥东村</v>
          </cell>
          <cell r="E463" t="str">
            <v>孙刚</v>
          </cell>
          <cell r="F463" t="str">
            <v>370304197211104414</v>
          </cell>
        </row>
        <row r="463">
          <cell r="H463" t="str">
            <v>37030419******4414</v>
          </cell>
          <cell r="I463" t="str">
            <v>新城镇岗位</v>
          </cell>
        </row>
        <row r="463">
          <cell r="K463">
            <v>2010</v>
          </cell>
          <cell r="L463">
            <v>436.93</v>
          </cell>
          <cell r="M463">
            <v>1573.07</v>
          </cell>
          <cell r="N463">
            <v>19</v>
          </cell>
          <cell r="O463">
            <v>19</v>
          </cell>
          <cell r="P463">
            <v>0</v>
          </cell>
          <cell r="Q463">
            <v>19</v>
          </cell>
          <cell r="R463">
            <v>106</v>
          </cell>
          <cell r="S463">
            <v>0</v>
          </cell>
          <cell r="T463">
            <v>1573.07</v>
          </cell>
        </row>
        <row r="464">
          <cell r="A464">
            <v>461</v>
          </cell>
          <cell r="B464" t="str">
            <v>370304197512294426</v>
          </cell>
          <cell r="C464" t="str">
            <v>石马</v>
          </cell>
          <cell r="D464" t="str">
            <v>桥东村</v>
          </cell>
          <cell r="E464" t="str">
            <v>赵素霞</v>
          </cell>
          <cell r="F464" t="str">
            <v>370304197512294426</v>
          </cell>
        </row>
        <row r="464">
          <cell r="H464" t="str">
            <v>37030419******4426</v>
          </cell>
          <cell r="I464" t="str">
            <v>新城镇岗位</v>
          </cell>
        </row>
        <row r="464">
          <cell r="K464">
            <v>2010</v>
          </cell>
          <cell r="L464">
            <v>436.93</v>
          </cell>
          <cell r="M464">
            <v>1573.07</v>
          </cell>
          <cell r="N464">
            <v>19</v>
          </cell>
          <cell r="O464">
            <v>19</v>
          </cell>
          <cell r="P464">
            <v>0</v>
          </cell>
          <cell r="Q464">
            <v>19</v>
          </cell>
          <cell r="R464">
            <v>106</v>
          </cell>
          <cell r="S464">
            <v>0</v>
          </cell>
          <cell r="T464">
            <v>1573.07</v>
          </cell>
        </row>
        <row r="465">
          <cell r="A465">
            <v>462</v>
          </cell>
          <cell r="B465" t="str">
            <v>370304196812254413</v>
          </cell>
          <cell r="C465" t="str">
            <v>石马</v>
          </cell>
          <cell r="D465" t="str">
            <v>桥东村</v>
          </cell>
          <cell r="E465" t="str">
            <v>孙兆国</v>
          </cell>
          <cell r="F465" t="str">
            <v>370304196812254413</v>
          </cell>
        </row>
        <row r="465">
          <cell r="H465" t="str">
            <v>37030419******4413</v>
          </cell>
          <cell r="I465" t="str">
            <v>新城镇岗位</v>
          </cell>
        </row>
        <row r="465">
          <cell r="K465">
            <v>2010</v>
          </cell>
          <cell r="L465">
            <v>436.93</v>
          </cell>
          <cell r="M465">
            <v>1573.07</v>
          </cell>
          <cell r="N465">
            <v>19</v>
          </cell>
          <cell r="O465">
            <v>19</v>
          </cell>
          <cell r="P465">
            <v>0</v>
          </cell>
          <cell r="Q465">
            <v>19</v>
          </cell>
          <cell r="R465">
            <v>106</v>
          </cell>
          <cell r="S465">
            <v>0</v>
          </cell>
          <cell r="T465">
            <v>1573.07</v>
          </cell>
        </row>
        <row r="466">
          <cell r="A466">
            <v>463</v>
          </cell>
          <cell r="B466" t="str">
            <v>37030419800603444X</v>
          </cell>
          <cell r="C466" t="str">
            <v>石马</v>
          </cell>
          <cell r="D466" t="str">
            <v>桥东村</v>
          </cell>
          <cell r="E466" t="str">
            <v>赵娜</v>
          </cell>
          <cell r="F466" t="str">
            <v>37030419800603444X</v>
          </cell>
        </row>
        <row r="466">
          <cell r="H466" t="str">
            <v>37030419******444X</v>
          </cell>
          <cell r="I466" t="str">
            <v>新城镇岗位</v>
          </cell>
        </row>
        <row r="466">
          <cell r="K466">
            <v>2010</v>
          </cell>
          <cell r="L466">
            <v>436.93</v>
          </cell>
          <cell r="M466">
            <v>1573.07</v>
          </cell>
          <cell r="N466">
            <v>19</v>
          </cell>
          <cell r="O466">
            <v>19</v>
          </cell>
          <cell r="P466">
            <v>0</v>
          </cell>
          <cell r="Q466">
            <v>19</v>
          </cell>
          <cell r="R466">
            <v>106</v>
          </cell>
          <cell r="S466">
            <v>0</v>
          </cell>
          <cell r="T466">
            <v>1573.07</v>
          </cell>
        </row>
        <row r="467">
          <cell r="A467">
            <v>464</v>
          </cell>
          <cell r="B467" t="str">
            <v>370304196907264411</v>
          </cell>
          <cell r="C467" t="str">
            <v>石马</v>
          </cell>
          <cell r="D467" t="str">
            <v>桥东村</v>
          </cell>
          <cell r="E467" t="str">
            <v>孙成</v>
          </cell>
          <cell r="F467" t="str">
            <v>370304196907264411</v>
          </cell>
        </row>
        <row r="467">
          <cell r="H467" t="str">
            <v>37030419******4411</v>
          </cell>
          <cell r="I467" t="str">
            <v>新城镇岗位</v>
          </cell>
        </row>
        <row r="467">
          <cell r="K467">
            <v>2010</v>
          </cell>
          <cell r="L467">
            <v>436.93</v>
          </cell>
          <cell r="M467">
            <v>1573.07</v>
          </cell>
          <cell r="N467">
            <v>19</v>
          </cell>
          <cell r="O467">
            <v>19</v>
          </cell>
          <cell r="P467">
            <v>0</v>
          </cell>
          <cell r="Q467">
            <v>19</v>
          </cell>
          <cell r="R467">
            <v>106</v>
          </cell>
          <cell r="S467">
            <v>0</v>
          </cell>
          <cell r="T467">
            <v>1573.07</v>
          </cell>
        </row>
        <row r="468">
          <cell r="A468">
            <v>465</v>
          </cell>
          <cell r="B468" t="str">
            <v>370304197803064428</v>
          </cell>
          <cell r="C468" t="str">
            <v>石马</v>
          </cell>
          <cell r="D468" t="str">
            <v>桥东村</v>
          </cell>
          <cell r="E468" t="str">
            <v>白双玲</v>
          </cell>
          <cell r="F468" t="str">
            <v>370304197803064428</v>
          </cell>
        </row>
        <row r="468">
          <cell r="H468" t="str">
            <v>37030419******4428</v>
          </cell>
          <cell r="I468" t="str">
            <v>新城镇岗位</v>
          </cell>
        </row>
        <row r="468">
          <cell r="K468">
            <v>2010</v>
          </cell>
          <cell r="L468">
            <v>436.93</v>
          </cell>
          <cell r="M468">
            <v>1573.07</v>
          </cell>
          <cell r="N468">
            <v>19</v>
          </cell>
          <cell r="O468">
            <v>19</v>
          </cell>
          <cell r="P468">
            <v>0</v>
          </cell>
          <cell r="Q468">
            <v>19</v>
          </cell>
          <cell r="R468">
            <v>106</v>
          </cell>
          <cell r="S468">
            <v>0</v>
          </cell>
          <cell r="T468">
            <v>1573.07</v>
          </cell>
        </row>
        <row r="469">
          <cell r="A469">
            <v>466</v>
          </cell>
          <cell r="B469" t="str">
            <v>370304197710124428</v>
          </cell>
          <cell r="C469" t="str">
            <v>石马</v>
          </cell>
          <cell r="D469" t="str">
            <v>桥东村</v>
          </cell>
          <cell r="E469" t="str">
            <v>孙雪芹</v>
          </cell>
          <cell r="F469" t="str">
            <v>370304197710124428</v>
          </cell>
        </row>
        <row r="469">
          <cell r="H469" t="str">
            <v>37030419******4428</v>
          </cell>
          <cell r="I469" t="str">
            <v>新城镇岗位</v>
          </cell>
        </row>
        <row r="469">
          <cell r="K469">
            <v>2010</v>
          </cell>
          <cell r="L469">
            <v>436.93</v>
          </cell>
          <cell r="M469">
            <v>1573.07</v>
          </cell>
          <cell r="N469">
            <v>19</v>
          </cell>
          <cell r="O469">
            <v>19</v>
          </cell>
          <cell r="P469">
            <v>0</v>
          </cell>
          <cell r="Q469">
            <v>19</v>
          </cell>
          <cell r="R469">
            <v>106</v>
          </cell>
          <cell r="S469">
            <v>0</v>
          </cell>
          <cell r="T469">
            <v>1573.07</v>
          </cell>
        </row>
        <row r="470">
          <cell r="A470">
            <v>467</v>
          </cell>
          <cell r="B470" t="str">
            <v>370304196711214412</v>
          </cell>
          <cell r="C470" t="str">
            <v>石马</v>
          </cell>
          <cell r="D470" t="str">
            <v>东石村</v>
          </cell>
          <cell r="E470" t="str">
            <v>王化成 </v>
          </cell>
          <cell r="F470" t="str">
            <v>370304196711214412</v>
          </cell>
        </row>
        <row r="470">
          <cell r="H470" t="str">
            <v>37030419******4412</v>
          </cell>
          <cell r="I470" t="str">
            <v>新城镇岗位</v>
          </cell>
        </row>
        <row r="470">
          <cell r="K470">
            <v>2010</v>
          </cell>
          <cell r="L470">
            <v>436.93</v>
          </cell>
          <cell r="M470">
            <v>1573.07</v>
          </cell>
          <cell r="N470">
            <v>19</v>
          </cell>
          <cell r="O470">
            <v>19</v>
          </cell>
          <cell r="P470">
            <v>0</v>
          </cell>
          <cell r="Q470">
            <v>19</v>
          </cell>
          <cell r="R470">
            <v>106</v>
          </cell>
          <cell r="S470">
            <v>0</v>
          </cell>
          <cell r="T470">
            <v>1573.07</v>
          </cell>
        </row>
        <row r="471">
          <cell r="A471">
            <v>468</v>
          </cell>
          <cell r="B471" t="str">
            <v>370304196503234419</v>
          </cell>
          <cell r="C471" t="str">
            <v>石马</v>
          </cell>
          <cell r="D471" t="str">
            <v>东石村</v>
          </cell>
          <cell r="E471" t="str">
            <v>李廷三</v>
          </cell>
          <cell r="F471" t="str">
            <v>370304196503234419</v>
          </cell>
        </row>
        <row r="471">
          <cell r="H471" t="str">
            <v>37030419******4419</v>
          </cell>
          <cell r="I471" t="str">
            <v>新城镇岗位</v>
          </cell>
        </row>
        <row r="471">
          <cell r="K471">
            <v>2010</v>
          </cell>
          <cell r="L471">
            <v>436.93</v>
          </cell>
          <cell r="M471">
            <v>1573.07</v>
          </cell>
          <cell r="N471">
            <v>19</v>
          </cell>
          <cell r="O471">
            <v>19</v>
          </cell>
          <cell r="P471">
            <v>0</v>
          </cell>
          <cell r="Q471">
            <v>19</v>
          </cell>
          <cell r="R471">
            <v>106</v>
          </cell>
          <cell r="S471">
            <v>0</v>
          </cell>
          <cell r="T471">
            <v>1573.07</v>
          </cell>
        </row>
        <row r="472">
          <cell r="A472">
            <v>469</v>
          </cell>
          <cell r="B472" t="str">
            <v>370304197609024422</v>
          </cell>
          <cell r="C472" t="str">
            <v>石马</v>
          </cell>
          <cell r="D472" t="str">
            <v>东石村</v>
          </cell>
          <cell r="E472" t="str">
            <v>李翠云</v>
          </cell>
          <cell r="F472" t="str">
            <v>370304197609024422</v>
          </cell>
        </row>
        <row r="472">
          <cell r="H472" t="str">
            <v>37030419******4422</v>
          </cell>
          <cell r="I472" t="str">
            <v>新城镇岗位</v>
          </cell>
        </row>
        <row r="472">
          <cell r="K472">
            <v>2010</v>
          </cell>
          <cell r="L472">
            <v>436.93</v>
          </cell>
          <cell r="M472">
            <v>1573.07</v>
          </cell>
          <cell r="N472">
            <v>19</v>
          </cell>
          <cell r="O472">
            <v>19</v>
          </cell>
          <cell r="P472">
            <v>0</v>
          </cell>
          <cell r="Q472">
            <v>19</v>
          </cell>
          <cell r="R472">
            <v>106</v>
          </cell>
          <cell r="S472">
            <v>0</v>
          </cell>
          <cell r="T472">
            <v>1573.07</v>
          </cell>
        </row>
        <row r="473">
          <cell r="A473">
            <v>470</v>
          </cell>
          <cell r="B473" t="str">
            <v>370304197701244428</v>
          </cell>
          <cell r="C473" t="str">
            <v>石马</v>
          </cell>
          <cell r="D473" t="str">
            <v>东石村</v>
          </cell>
          <cell r="E473" t="str">
            <v>陈兆春</v>
          </cell>
          <cell r="F473" t="str">
            <v>370304197701244428</v>
          </cell>
        </row>
        <row r="473">
          <cell r="H473" t="str">
            <v>37030419******4428</v>
          </cell>
          <cell r="I473" t="str">
            <v>新城镇岗位</v>
          </cell>
        </row>
        <row r="473">
          <cell r="K473">
            <v>2010</v>
          </cell>
          <cell r="L473">
            <v>436.93</v>
          </cell>
          <cell r="M473">
            <v>1573.07</v>
          </cell>
          <cell r="N473">
            <v>19</v>
          </cell>
          <cell r="O473">
            <v>19</v>
          </cell>
          <cell r="P473">
            <v>0</v>
          </cell>
          <cell r="Q473">
            <v>19</v>
          </cell>
          <cell r="R473">
            <v>106</v>
          </cell>
          <cell r="S473">
            <v>0</v>
          </cell>
          <cell r="T473">
            <v>1573.07</v>
          </cell>
        </row>
        <row r="474">
          <cell r="A474">
            <v>471</v>
          </cell>
          <cell r="B474" t="str">
            <v>370304196605064414</v>
          </cell>
          <cell r="C474" t="str">
            <v>石马</v>
          </cell>
          <cell r="D474" t="str">
            <v>芦家台村</v>
          </cell>
          <cell r="E474" t="str">
            <v>宋作学</v>
          </cell>
          <cell r="F474" t="str">
            <v>370304196605064414</v>
          </cell>
        </row>
        <row r="474">
          <cell r="H474" t="str">
            <v>37030419******4414</v>
          </cell>
          <cell r="I474" t="str">
            <v>新城镇岗位</v>
          </cell>
        </row>
        <row r="474">
          <cell r="K474">
            <v>2010</v>
          </cell>
          <cell r="L474">
            <v>436.93</v>
          </cell>
          <cell r="M474">
            <v>1573.07</v>
          </cell>
          <cell r="N474">
            <v>19</v>
          </cell>
          <cell r="O474">
            <v>19</v>
          </cell>
          <cell r="P474">
            <v>0</v>
          </cell>
          <cell r="Q474">
            <v>19</v>
          </cell>
          <cell r="R474">
            <v>106</v>
          </cell>
          <cell r="S474">
            <v>0</v>
          </cell>
          <cell r="T474">
            <v>1573.07</v>
          </cell>
        </row>
        <row r="475">
          <cell r="A475">
            <v>472</v>
          </cell>
          <cell r="B475" t="str">
            <v>370304196502134416</v>
          </cell>
          <cell r="C475" t="str">
            <v>石马</v>
          </cell>
          <cell r="D475" t="str">
            <v>芦家台村</v>
          </cell>
          <cell r="E475" t="str">
            <v>彭绍珂</v>
          </cell>
          <cell r="F475" t="str">
            <v>370304196502134416</v>
          </cell>
        </row>
        <row r="475">
          <cell r="H475" t="str">
            <v>37030419******4416</v>
          </cell>
          <cell r="I475" t="str">
            <v>新城镇岗位</v>
          </cell>
        </row>
        <row r="475">
          <cell r="K475">
            <v>2010</v>
          </cell>
          <cell r="L475">
            <v>436.93</v>
          </cell>
          <cell r="M475">
            <v>1573.07</v>
          </cell>
          <cell r="N475">
            <v>19</v>
          </cell>
          <cell r="O475">
            <v>19</v>
          </cell>
          <cell r="P475">
            <v>0</v>
          </cell>
          <cell r="Q475">
            <v>19</v>
          </cell>
          <cell r="R475">
            <v>106</v>
          </cell>
          <cell r="S475">
            <v>0</v>
          </cell>
          <cell r="T475">
            <v>1573.07</v>
          </cell>
        </row>
        <row r="476">
          <cell r="A476">
            <v>473</v>
          </cell>
          <cell r="B476" t="str">
            <v>370304196505204459</v>
          </cell>
          <cell r="C476" t="str">
            <v>石马</v>
          </cell>
          <cell r="D476" t="str">
            <v>芦家台村</v>
          </cell>
          <cell r="E476" t="str">
            <v>信圣先</v>
          </cell>
          <cell r="F476" t="str">
            <v>370304196505204459</v>
          </cell>
        </row>
        <row r="476">
          <cell r="H476" t="str">
            <v>37030419******4459</v>
          </cell>
          <cell r="I476" t="str">
            <v>新城镇岗位</v>
          </cell>
        </row>
        <row r="476">
          <cell r="K476">
            <v>2010</v>
          </cell>
          <cell r="L476">
            <v>436.93</v>
          </cell>
          <cell r="M476">
            <v>1573.07</v>
          </cell>
          <cell r="N476">
            <v>19</v>
          </cell>
          <cell r="O476">
            <v>19</v>
          </cell>
          <cell r="P476">
            <v>0</v>
          </cell>
          <cell r="Q476">
            <v>19</v>
          </cell>
          <cell r="R476">
            <v>106</v>
          </cell>
          <cell r="S476">
            <v>0</v>
          </cell>
          <cell r="T476">
            <v>1573.07</v>
          </cell>
        </row>
        <row r="477">
          <cell r="A477">
            <v>474</v>
          </cell>
          <cell r="B477" t="str">
            <v>370304196602094415</v>
          </cell>
          <cell r="C477" t="str">
            <v>石马</v>
          </cell>
          <cell r="D477" t="str">
            <v>芦家台村</v>
          </cell>
          <cell r="E477" t="str">
            <v>甄元俊</v>
          </cell>
          <cell r="F477" t="str">
            <v>370304196602094415</v>
          </cell>
        </row>
        <row r="477">
          <cell r="H477" t="str">
            <v>37030419******4415</v>
          </cell>
          <cell r="I477" t="str">
            <v>新城镇岗位</v>
          </cell>
        </row>
        <row r="477">
          <cell r="K477">
            <v>2010</v>
          </cell>
          <cell r="L477">
            <v>436.93</v>
          </cell>
          <cell r="M477">
            <v>1573.07</v>
          </cell>
          <cell r="N477">
            <v>19</v>
          </cell>
          <cell r="O477">
            <v>19</v>
          </cell>
          <cell r="P477">
            <v>0</v>
          </cell>
          <cell r="Q477">
            <v>19</v>
          </cell>
          <cell r="R477">
            <v>106</v>
          </cell>
          <cell r="S477">
            <v>0</v>
          </cell>
          <cell r="T477">
            <v>1573.07</v>
          </cell>
        </row>
        <row r="478">
          <cell r="A478">
            <v>475</v>
          </cell>
          <cell r="B478" t="str">
            <v>371202198102285188</v>
          </cell>
          <cell r="C478" t="str">
            <v>石马</v>
          </cell>
          <cell r="D478" t="str">
            <v>芦家台村</v>
          </cell>
          <cell r="E478" t="str">
            <v>张燕</v>
          </cell>
          <cell r="F478" t="str">
            <v>371202198102285188</v>
          </cell>
        </row>
        <row r="478">
          <cell r="H478" t="str">
            <v>37120219******5188</v>
          </cell>
          <cell r="I478" t="str">
            <v>新城镇岗位</v>
          </cell>
        </row>
        <row r="478">
          <cell r="K478">
            <v>2010</v>
          </cell>
          <cell r="L478">
            <v>436.93</v>
          </cell>
          <cell r="M478">
            <v>1573.07</v>
          </cell>
          <cell r="N478">
            <v>19</v>
          </cell>
          <cell r="O478">
            <v>19</v>
          </cell>
          <cell r="P478">
            <v>0</v>
          </cell>
          <cell r="Q478">
            <v>19</v>
          </cell>
          <cell r="R478">
            <v>106</v>
          </cell>
          <cell r="S478">
            <v>0</v>
          </cell>
          <cell r="T478">
            <v>1573.07</v>
          </cell>
        </row>
        <row r="479">
          <cell r="A479">
            <v>476</v>
          </cell>
          <cell r="B479" t="str">
            <v>370304196704204419</v>
          </cell>
          <cell r="C479" t="str">
            <v>石马</v>
          </cell>
          <cell r="D479" t="str">
            <v>芦家台村</v>
          </cell>
          <cell r="E479" t="str">
            <v>毛玉瑞</v>
          </cell>
          <cell r="F479" t="str">
            <v>370304196704204419</v>
          </cell>
        </row>
        <row r="479">
          <cell r="H479" t="str">
            <v>37030419******4419</v>
          </cell>
          <cell r="I479" t="str">
            <v>新城镇岗位</v>
          </cell>
        </row>
        <row r="479">
          <cell r="K479">
            <v>2010</v>
          </cell>
          <cell r="L479">
            <v>436.93</v>
          </cell>
          <cell r="M479">
            <v>1573.07</v>
          </cell>
          <cell r="N479">
            <v>19</v>
          </cell>
          <cell r="O479">
            <v>19</v>
          </cell>
          <cell r="P479">
            <v>0</v>
          </cell>
          <cell r="Q479">
            <v>19</v>
          </cell>
          <cell r="R479">
            <v>106</v>
          </cell>
          <cell r="S479">
            <v>0</v>
          </cell>
          <cell r="T479">
            <v>1573.07</v>
          </cell>
        </row>
        <row r="480">
          <cell r="A480">
            <v>477</v>
          </cell>
          <cell r="B480" t="str">
            <v>37030419821022446X</v>
          </cell>
          <cell r="C480" t="str">
            <v>石马</v>
          </cell>
          <cell r="D480" t="str">
            <v>芦家台村</v>
          </cell>
          <cell r="E480" t="str">
            <v>孙华</v>
          </cell>
          <cell r="F480" t="str">
            <v>37030419821022446X</v>
          </cell>
        </row>
        <row r="480">
          <cell r="H480" t="str">
            <v>37030419******446X</v>
          </cell>
          <cell r="I480" t="str">
            <v>新城镇岗位</v>
          </cell>
        </row>
        <row r="480">
          <cell r="K480">
            <v>2010</v>
          </cell>
          <cell r="L480">
            <v>436.93</v>
          </cell>
          <cell r="M480">
            <v>1573.07</v>
          </cell>
          <cell r="N480">
            <v>19</v>
          </cell>
          <cell r="O480">
            <v>19</v>
          </cell>
          <cell r="P480">
            <v>0</v>
          </cell>
          <cell r="Q480">
            <v>19</v>
          </cell>
          <cell r="R480">
            <v>106</v>
          </cell>
          <cell r="S480">
            <v>0</v>
          </cell>
          <cell r="T480">
            <v>1573.07</v>
          </cell>
        </row>
        <row r="481">
          <cell r="A481">
            <v>478</v>
          </cell>
          <cell r="B481" t="str">
            <v>370304197708274742</v>
          </cell>
          <cell r="C481" t="str">
            <v>石马</v>
          </cell>
          <cell r="D481" t="str">
            <v>蛟龙村</v>
          </cell>
          <cell r="E481" t="str">
            <v>尹娟</v>
          </cell>
          <cell r="F481" t="str">
            <v>370304197708274742</v>
          </cell>
        </row>
        <row r="481">
          <cell r="H481" t="str">
            <v>37030419******4742</v>
          </cell>
          <cell r="I481" t="str">
            <v>新城镇岗位</v>
          </cell>
        </row>
        <row r="481">
          <cell r="K481">
            <v>2010</v>
          </cell>
          <cell r="L481">
            <v>436.93</v>
          </cell>
          <cell r="M481">
            <v>1573.07</v>
          </cell>
          <cell r="N481">
            <v>19</v>
          </cell>
          <cell r="O481">
            <v>19</v>
          </cell>
          <cell r="P481">
            <v>0</v>
          </cell>
          <cell r="Q481">
            <v>19</v>
          </cell>
          <cell r="R481">
            <v>106</v>
          </cell>
          <cell r="S481">
            <v>0</v>
          </cell>
          <cell r="T481">
            <v>1573.07</v>
          </cell>
        </row>
        <row r="482">
          <cell r="A482">
            <v>479</v>
          </cell>
          <cell r="B482" t="str">
            <v>37030419771114472x</v>
          </cell>
          <cell r="C482" t="str">
            <v>石马</v>
          </cell>
          <cell r="D482" t="str">
            <v>蛟龙村</v>
          </cell>
          <cell r="E482" t="str">
            <v>翟向华</v>
          </cell>
          <cell r="F482" t="str">
            <v>37030419771114472x</v>
          </cell>
        </row>
        <row r="482">
          <cell r="H482" t="str">
            <v>37030419******472x</v>
          </cell>
          <cell r="I482" t="str">
            <v>新城镇岗位</v>
          </cell>
        </row>
        <row r="482">
          <cell r="K482">
            <v>2010</v>
          </cell>
          <cell r="L482">
            <v>436.93</v>
          </cell>
          <cell r="M482">
            <v>1573.07</v>
          </cell>
          <cell r="N482">
            <v>19</v>
          </cell>
          <cell r="O482">
            <v>19</v>
          </cell>
          <cell r="P482">
            <v>0</v>
          </cell>
          <cell r="Q482">
            <v>19</v>
          </cell>
          <cell r="R482">
            <v>106</v>
          </cell>
          <cell r="S482">
            <v>0</v>
          </cell>
          <cell r="T482">
            <v>1573.07</v>
          </cell>
        </row>
        <row r="483">
          <cell r="A483">
            <v>480</v>
          </cell>
          <cell r="B483" t="str">
            <v>370304196609084412</v>
          </cell>
          <cell r="C483" t="str">
            <v>石马</v>
          </cell>
          <cell r="D483" t="str">
            <v>蛟龙村</v>
          </cell>
          <cell r="E483" t="str">
            <v>王明杰</v>
          </cell>
          <cell r="F483" t="str">
            <v>370304196609084412</v>
          </cell>
        </row>
        <row r="483">
          <cell r="H483" t="str">
            <v>37030419******4412</v>
          </cell>
          <cell r="I483" t="str">
            <v>新城镇岗位</v>
          </cell>
        </row>
        <row r="483">
          <cell r="K483">
            <v>2010</v>
          </cell>
          <cell r="L483">
            <v>436.93</v>
          </cell>
          <cell r="M483">
            <v>1573.07</v>
          </cell>
          <cell r="N483">
            <v>19</v>
          </cell>
          <cell r="O483">
            <v>19</v>
          </cell>
          <cell r="P483">
            <v>0</v>
          </cell>
          <cell r="Q483">
            <v>19</v>
          </cell>
          <cell r="R483">
            <v>106</v>
          </cell>
          <cell r="S483">
            <v>0</v>
          </cell>
          <cell r="T483">
            <v>1573.07</v>
          </cell>
        </row>
        <row r="484">
          <cell r="A484">
            <v>481</v>
          </cell>
          <cell r="B484" t="str">
            <v>370304197907044421</v>
          </cell>
          <cell r="C484" t="str">
            <v>石马</v>
          </cell>
          <cell r="D484" t="str">
            <v>蛟龙村</v>
          </cell>
          <cell r="E484" t="str">
            <v>刘红</v>
          </cell>
          <cell r="F484" t="str">
            <v>370304197907044421</v>
          </cell>
        </row>
        <row r="484">
          <cell r="H484" t="str">
            <v>37030419******4421</v>
          </cell>
          <cell r="I484" t="str">
            <v>新城镇岗位</v>
          </cell>
          <cell r="J484" t="str">
            <v>大厅</v>
          </cell>
          <cell r="K484">
            <v>2010</v>
          </cell>
          <cell r="L484">
            <v>436.93</v>
          </cell>
          <cell r="M484">
            <v>1573.07</v>
          </cell>
          <cell r="N484">
            <v>19</v>
          </cell>
          <cell r="O484">
            <v>19</v>
          </cell>
          <cell r="P484">
            <v>0</v>
          </cell>
          <cell r="Q484">
            <v>19</v>
          </cell>
          <cell r="R484">
            <v>106</v>
          </cell>
          <cell r="S484">
            <v>0</v>
          </cell>
          <cell r="T484">
            <v>1573.07</v>
          </cell>
        </row>
        <row r="485">
          <cell r="A485">
            <v>482</v>
          </cell>
          <cell r="B485" t="str">
            <v>37030419690829441x</v>
          </cell>
          <cell r="C485" t="str">
            <v>石马</v>
          </cell>
          <cell r="D485" t="str">
            <v>中石村</v>
          </cell>
          <cell r="E485" t="str">
            <v>谢加杰</v>
          </cell>
          <cell r="F485" t="str">
            <v>37030419690829441x</v>
          </cell>
        </row>
        <row r="485">
          <cell r="H485" t="str">
            <v>37030419******441x</v>
          </cell>
          <cell r="I485" t="str">
            <v>新城镇岗位</v>
          </cell>
          <cell r="J485" t="str">
            <v>大厅</v>
          </cell>
          <cell r="K485">
            <v>2010</v>
          </cell>
          <cell r="L485">
            <v>436.93</v>
          </cell>
          <cell r="M485">
            <v>1573.07</v>
          </cell>
          <cell r="N485">
            <v>19</v>
          </cell>
          <cell r="O485">
            <v>19</v>
          </cell>
          <cell r="P485">
            <v>0</v>
          </cell>
          <cell r="Q485">
            <v>19</v>
          </cell>
          <cell r="R485">
            <v>106</v>
          </cell>
          <cell r="S485">
            <v>0</v>
          </cell>
          <cell r="T485">
            <v>1573.07</v>
          </cell>
        </row>
        <row r="486">
          <cell r="A486">
            <v>483</v>
          </cell>
          <cell r="B486" t="str">
            <v>370304196710244417</v>
          </cell>
          <cell r="C486" t="str">
            <v>石马</v>
          </cell>
          <cell r="D486" t="str">
            <v>中石村</v>
          </cell>
          <cell r="E486" t="str">
            <v>商学章</v>
          </cell>
          <cell r="F486" t="str">
            <v>370304196710244417</v>
          </cell>
        </row>
        <row r="486">
          <cell r="H486" t="str">
            <v>37030419******4417</v>
          </cell>
          <cell r="I486" t="str">
            <v>新城镇岗位</v>
          </cell>
        </row>
        <row r="486">
          <cell r="K486">
            <v>2010</v>
          </cell>
          <cell r="L486">
            <v>436.93</v>
          </cell>
          <cell r="M486">
            <v>1573.07</v>
          </cell>
          <cell r="N486">
            <v>19</v>
          </cell>
          <cell r="O486">
            <v>19</v>
          </cell>
          <cell r="P486">
            <v>0</v>
          </cell>
          <cell r="Q486">
            <v>19</v>
          </cell>
          <cell r="R486">
            <v>106</v>
          </cell>
          <cell r="S486">
            <v>0</v>
          </cell>
          <cell r="T486">
            <v>1573.07</v>
          </cell>
        </row>
        <row r="487">
          <cell r="A487">
            <v>484</v>
          </cell>
          <cell r="B487" t="str">
            <v>37030419771228162x</v>
          </cell>
          <cell r="C487" t="str">
            <v>石马</v>
          </cell>
          <cell r="D487" t="str">
            <v>中石村</v>
          </cell>
          <cell r="E487" t="str">
            <v>宋文新</v>
          </cell>
          <cell r="F487" t="str">
            <v>37030419771228162x</v>
          </cell>
        </row>
        <row r="487">
          <cell r="H487" t="str">
            <v>37030419******162x</v>
          </cell>
          <cell r="I487" t="str">
            <v>新城镇岗位</v>
          </cell>
        </row>
        <row r="487">
          <cell r="K487">
            <v>2010</v>
          </cell>
          <cell r="L487">
            <v>436.93</v>
          </cell>
          <cell r="M487">
            <v>1573.07</v>
          </cell>
          <cell r="N487">
            <v>19</v>
          </cell>
          <cell r="O487">
            <v>19</v>
          </cell>
          <cell r="P487">
            <v>0</v>
          </cell>
          <cell r="Q487">
            <v>19</v>
          </cell>
          <cell r="R487">
            <v>106</v>
          </cell>
          <cell r="S487">
            <v>0</v>
          </cell>
          <cell r="T487">
            <v>1573.07</v>
          </cell>
        </row>
        <row r="488">
          <cell r="A488">
            <v>485</v>
          </cell>
          <cell r="B488" t="str">
            <v>37030419700804441x</v>
          </cell>
          <cell r="C488" t="str">
            <v>石马</v>
          </cell>
          <cell r="D488" t="str">
            <v>中石村</v>
          </cell>
          <cell r="E488" t="str">
            <v>谢众谟</v>
          </cell>
          <cell r="F488" t="str">
            <v>37030419700804441x</v>
          </cell>
        </row>
        <row r="488">
          <cell r="H488" t="str">
            <v>37030419******441x</v>
          </cell>
          <cell r="I488" t="str">
            <v>新城镇岗位</v>
          </cell>
          <cell r="J488" t="str">
            <v>大厅</v>
          </cell>
          <cell r="K488">
            <v>2010</v>
          </cell>
          <cell r="L488">
            <v>436.93</v>
          </cell>
          <cell r="M488">
            <v>1573.07</v>
          </cell>
          <cell r="N488">
            <v>19</v>
          </cell>
          <cell r="O488">
            <v>19</v>
          </cell>
          <cell r="P488">
            <v>0</v>
          </cell>
          <cell r="Q488">
            <v>19</v>
          </cell>
          <cell r="R488">
            <v>106</v>
          </cell>
          <cell r="S488">
            <v>0</v>
          </cell>
          <cell r="T488">
            <v>1573.07</v>
          </cell>
        </row>
        <row r="489">
          <cell r="A489">
            <v>486</v>
          </cell>
          <cell r="B489" t="str">
            <v>370304196501214414</v>
          </cell>
          <cell r="C489" t="str">
            <v>石马</v>
          </cell>
          <cell r="D489" t="str">
            <v>中石村</v>
          </cell>
          <cell r="E489" t="str">
            <v>李庆尧</v>
          </cell>
          <cell r="F489" t="str">
            <v>370304196501214414</v>
          </cell>
        </row>
        <row r="489">
          <cell r="H489" t="str">
            <v>37030419******4414</v>
          </cell>
          <cell r="I489" t="str">
            <v>新城镇岗位</v>
          </cell>
          <cell r="J489" t="str">
            <v>大厅</v>
          </cell>
          <cell r="K489">
            <v>2010</v>
          </cell>
          <cell r="L489">
            <v>436.93</v>
          </cell>
          <cell r="M489">
            <v>1573.07</v>
          </cell>
          <cell r="N489">
            <v>19</v>
          </cell>
          <cell r="O489">
            <v>19</v>
          </cell>
          <cell r="P489">
            <v>0</v>
          </cell>
          <cell r="Q489">
            <v>19</v>
          </cell>
          <cell r="R489">
            <v>106</v>
          </cell>
          <cell r="S489">
            <v>0</v>
          </cell>
          <cell r="T489">
            <v>1573.07</v>
          </cell>
        </row>
        <row r="490">
          <cell r="A490">
            <v>487</v>
          </cell>
          <cell r="B490" t="str">
            <v>370304197208254411</v>
          </cell>
          <cell r="C490" t="str">
            <v>石马</v>
          </cell>
          <cell r="D490" t="str">
            <v>中石村</v>
          </cell>
          <cell r="E490" t="str">
            <v>谢仲文</v>
          </cell>
          <cell r="F490" t="str">
            <v>370304197208254411</v>
          </cell>
        </row>
        <row r="490">
          <cell r="H490" t="str">
            <v>37030419******4411</v>
          </cell>
          <cell r="I490" t="str">
            <v>新城镇岗位</v>
          </cell>
          <cell r="J490" t="str">
            <v>域城镇办</v>
          </cell>
          <cell r="K490">
            <v>2010</v>
          </cell>
          <cell r="L490">
            <v>436.93</v>
          </cell>
          <cell r="M490">
            <v>1573.07</v>
          </cell>
          <cell r="N490">
            <v>19</v>
          </cell>
          <cell r="O490">
            <v>19</v>
          </cell>
          <cell r="P490">
            <v>0</v>
          </cell>
          <cell r="Q490">
            <v>19</v>
          </cell>
          <cell r="R490">
            <v>106</v>
          </cell>
          <cell r="S490">
            <v>0</v>
          </cell>
          <cell r="T490">
            <v>1573.07</v>
          </cell>
        </row>
        <row r="491">
          <cell r="A491">
            <v>488</v>
          </cell>
          <cell r="B491" t="str">
            <v>37030419790907654X</v>
          </cell>
          <cell r="C491" t="str">
            <v>域城</v>
          </cell>
          <cell r="D491" t="str">
            <v>杨家村</v>
          </cell>
          <cell r="E491" t="str">
            <v>常萍</v>
          </cell>
          <cell r="F491" t="str">
            <v>37030419790907654X</v>
          </cell>
        </row>
        <row r="491">
          <cell r="H491" t="str">
            <v>37030419******654X</v>
          </cell>
          <cell r="I491" t="str">
            <v>新城镇岗位</v>
          </cell>
        </row>
        <row r="491">
          <cell r="K491">
            <v>2010</v>
          </cell>
          <cell r="L491">
            <v>436.93</v>
          </cell>
          <cell r="M491">
            <v>1573.07</v>
          </cell>
          <cell r="N491">
            <v>19</v>
          </cell>
          <cell r="O491">
            <v>19</v>
          </cell>
          <cell r="P491">
            <v>0</v>
          </cell>
          <cell r="Q491">
            <v>19</v>
          </cell>
          <cell r="R491">
            <v>106</v>
          </cell>
          <cell r="S491">
            <v>0</v>
          </cell>
          <cell r="T491">
            <v>1573.07</v>
          </cell>
        </row>
        <row r="492">
          <cell r="A492">
            <v>489</v>
          </cell>
          <cell r="B492" t="str">
            <v>370304198308066527</v>
          </cell>
          <cell r="C492" t="str">
            <v>域城</v>
          </cell>
          <cell r="D492" t="str">
            <v>杨家村</v>
          </cell>
          <cell r="E492" t="str">
            <v>樊荣</v>
          </cell>
          <cell r="F492" t="str">
            <v>370304198308066527</v>
          </cell>
        </row>
        <row r="492">
          <cell r="H492" t="str">
            <v>37030419******6527</v>
          </cell>
          <cell r="I492" t="str">
            <v>新城镇岗位</v>
          </cell>
        </row>
        <row r="492">
          <cell r="K492">
            <v>2010</v>
          </cell>
          <cell r="L492">
            <v>436.93</v>
          </cell>
          <cell r="M492">
            <v>1573.07</v>
          </cell>
          <cell r="N492">
            <v>19</v>
          </cell>
          <cell r="O492">
            <v>19</v>
          </cell>
          <cell r="P492">
            <v>0</v>
          </cell>
          <cell r="Q492">
            <v>19</v>
          </cell>
          <cell r="R492">
            <v>106</v>
          </cell>
          <cell r="S492">
            <v>0</v>
          </cell>
          <cell r="T492">
            <v>1573.07</v>
          </cell>
        </row>
        <row r="493">
          <cell r="A493">
            <v>490</v>
          </cell>
          <cell r="B493" t="str">
            <v>370304198205086541</v>
          </cell>
          <cell r="C493" t="str">
            <v>域城</v>
          </cell>
          <cell r="D493" t="str">
            <v>杨家村</v>
          </cell>
          <cell r="E493" t="str">
            <v>赵海燕</v>
          </cell>
          <cell r="F493" t="str">
            <v>370304198205086541</v>
          </cell>
        </row>
        <row r="493">
          <cell r="H493" t="str">
            <v>37030419******6541</v>
          </cell>
          <cell r="I493" t="str">
            <v>新城镇岗位</v>
          </cell>
        </row>
        <row r="493">
          <cell r="K493">
            <v>2010</v>
          </cell>
          <cell r="L493">
            <v>436.93</v>
          </cell>
          <cell r="M493">
            <v>1573.07</v>
          </cell>
          <cell r="N493">
            <v>19</v>
          </cell>
          <cell r="O493">
            <v>19</v>
          </cell>
          <cell r="P493">
            <v>0</v>
          </cell>
          <cell r="Q493">
            <v>19</v>
          </cell>
          <cell r="R493">
            <v>106</v>
          </cell>
          <cell r="S493">
            <v>0</v>
          </cell>
          <cell r="T493">
            <v>1573.07</v>
          </cell>
        </row>
        <row r="494">
          <cell r="A494">
            <v>491</v>
          </cell>
          <cell r="B494" t="str">
            <v>370304198210096541</v>
          </cell>
          <cell r="C494" t="str">
            <v>域城</v>
          </cell>
          <cell r="D494" t="str">
            <v>杨家村</v>
          </cell>
          <cell r="E494" t="str">
            <v>刘冬梅</v>
          </cell>
          <cell r="F494" t="str">
            <v>370304198210096541</v>
          </cell>
        </row>
        <row r="494">
          <cell r="H494" t="str">
            <v>37030419******6541</v>
          </cell>
          <cell r="I494" t="str">
            <v>新城镇岗位</v>
          </cell>
          <cell r="J494" t="str">
            <v>医保</v>
          </cell>
          <cell r="K494">
            <v>2010</v>
          </cell>
          <cell r="L494">
            <v>436.93</v>
          </cell>
          <cell r="M494">
            <v>1573.07</v>
          </cell>
          <cell r="N494">
            <v>19</v>
          </cell>
          <cell r="O494">
            <v>19</v>
          </cell>
          <cell r="P494">
            <v>0</v>
          </cell>
          <cell r="Q494">
            <v>19</v>
          </cell>
          <cell r="R494">
            <v>106</v>
          </cell>
          <cell r="S494">
            <v>0</v>
          </cell>
          <cell r="T494">
            <v>1573.07</v>
          </cell>
        </row>
        <row r="495">
          <cell r="A495">
            <v>492</v>
          </cell>
          <cell r="B495" t="str">
            <v>370304197303256511</v>
          </cell>
          <cell r="C495" t="str">
            <v>域城</v>
          </cell>
          <cell r="D495" t="str">
            <v>杨家村</v>
          </cell>
          <cell r="E495" t="str">
            <v>刘世光</v>
          </cell>
          <cell r="F495" t="str">
            <v>370304197303256511</v>
          </cell>
        </row>
        <row r="495">
          <cell r="H495" t="str">
            <v>37030419******6511</v>
          </cell>
          <cell r="I495" t="str">
            <v>新城镇岗位</v>
          </cell>
        </row>
        <row r="495">
          <cell r="K495">
            <v>2010</v>
          </cell>
          <cell r="L495">
            <v>436.93</v>
          </cell>
          <cell r="M495">
            <v>1573.07</v>
          </cell>
          <cell r="N495">
            <v>19</v>
          </cell>
          <cell r="O495">
            <v>19</v>
          </cell>
          <cell r="P495">
            <v>0</v>
          </cell>
          <cell r="Q495">
            <v>19</v>
          </cell>
          <cell r="R495">
            <v>106</v>
          </cell>
          <cell r="S495">
            <v>0</v>
          </cell>
          <cell r="T495">
            <v>1573.07</v>
          </cell>
        </row>
        <row r="496">
          <cell r="A496">
            <v>493</v>
          </cell>
          <cell r="B496" t="str">
            <v>37030419671226311X</v>
          </cell>
          <cell r="C496" t="str">
            <v>域城</v>
          </cell>
          <cell r="D496" t="str">
            <v>小峪口</v>
          </cell>
          <cell r="E496" t="str">
            <v>张玉维</v>
          </cell>
          <cell r="F496" t="str">
            <v>37030419671226311X</v>
          </cell>
        </row>
        <row r="496">
          <cell r="H496" t="str">
            <v>37030419******311X</v>
          </cell>
          <cell r="I496" t="str">
            <v>新城镇岗位</v>
          </cell>
        </row>
        <row r="496">
          <cell r="K496">
            <v>2010</v>
          </cell>
          <cell r="L496">
            <v>436.93</v>
          </cell>
          <cell r="M496">
            <v>1573.07</v>
          </cell>
          <cell r="N496">
            <v>19</v>
          </cell>
          <cell r="O496">
            <v>19</v>
          </cell>
          <cell r="P496">
            <v>0</v>
          </cell>
          <cell r="Q496">
            <v>19</v>
          </cell>
          <cell r="R496">
            <v>106</v>
          </cell>
          <cell r="S496">
            <v>0</v>
          </cell>
          <cell r="T496">
            <v>1573.07</v>
          </cell>
        </row>
        <row r="497">
          <cell r="A497">
            <v>494</v>
          </cell>
          <cell r="B497" t="str">
            <v>370304197512241922</v>
          </cell>
          <cell r="C497" t="str">
            <v>域城</v>
          </cell>
          <cell r="D497" t="str">
            <v>小乔</v>
          </cell>
          <cell r="E497" t="str">
            <v>孙霞</v>
          </cell>
          <cell r="F497" t="str">
            <v>370304197512241922</v>
          </cell>
        </row>
        <row r="497">
          <cell r="H497" t="str">
            <v>37030419******1922</v>
          </cell>
          <cell r="I497" t="str">
            <v>新城镇岗位</v>
          </cell>
          <cell r="J497" t="str">
            <v>就业中心</v>
          </cell>
          <cell r="K497">
            <v>2010</v>
          </cell>
          <cell r="L497">
            <v>436.93</v>
          </cell>
          <cell r="M497">
            <v>1573.07</v>
          </cell>
          <cell r="N497">
            <v>19</v>
          </cell>
          <cell r="O497">
            <v>0</v>
          </cell>
          <cell r="P497">
            <v>19</v>
          </cell>
          <cell r="Q497" t="str">
            <v>19天病假</v>
          </cell>
          <cell r="R497">
            <v>106</v>
          </cell>
          <cell r="S497">
            <v>402</v>
          </cell>
          <cell r="T497">
            <v>1171.07</v>
          </cell>
        </row>
        <row r="498">
          <cell r="A498">
            <v>495</v>
          </cell>
          <cell r="B498" t="str">
            <v>370322197802096228</v>
          </cell>
          <cell r="C498" t="str">
            <v>域城</v>
          </cell>
          <cell r="D498" t="str">
            <v>小乔</v>
          </cell>
          <cell r="E498" t="str">
            <v>吴慧莲</v>
          </cell>
          <cell r="F498" t="str">
            <v>370322197802096228</v>
          </cell>
        </row>
        <row r="498">
          <cell r="H498" t="str">
            <v>37032219******6228</v>
          </cell>
          <cell r="I498" t="str">
            <v>新城镇岗位</v>
          </cell>
          <cell r="J498" t="str">
            <v>医保</v>
          </cell>
          <cell r="K498">
            <v>2010</v>
          </cell>
          <cell r="L498">
            <v>436.93</v>
          </cell>
          <cell r="M498">
            <v>1573.07</v>
          </cell>
          <cell r="N498">
            <v>19</v>
          </cell>
          <cell r="O498">
            <v>19</v>
          </cell>
          <cell r="P498">
            <v>0</v>
          </cell>
          <cell r="Q498">
            <v>19</v>
          </cell>
          <cell r="R498">
            <v>106</v>
          </cell>
          <cell r="S498">
            <v>0</v>
          </cell>
          <cell r="T498">
            <v>1573.07</v>
          </cell>
        </row>
        <row r="499">
          <cell r="A499">
            <v>496</v>
          </cell>
          <cell r="B499" t="str">
            <v>370304197812285329</v>
          </cell>
          <cell r="C499" t="str">
            <v>域城</v>
          </cell>
          <cell r="D499" t="str">
            <v>小乔</v>
          </cell>
          <cell r="E499" t="str">
            <v>马玉春</v>
          </cell>
          <cell r="F499" t="str">
            <v>370304197812285329</v>
          </cell>
        </row>
        <row r="499">
          <cell r="H499" t="str">
            <v>37030419******5329</v>
          </cell>
          <cell r="I499" t="str">
            <v>新城镇岗位</v>
          </cell>
          <cell r="J499" t="str">
            <v>医保</v>
          </cell>
          <cell r="K499">
            <v>2010</v>
          </cell>
          <cell r="L499">
            <v>436.93</v>
          </cell>
          <cell r="M499">
            <v>1573.07</v>
          </cell>
          <cell r="N499">
            <v>19</v>
          </cell>
          <cell r="O499">
            <v>19</v>
          </cell>
          <cell r="P499">
            <v>0</v>
          </cell>
          <cell r="Q499">
            <v>19</v>
          </cell>
          <cell r="R499">
            <v>106</v>
          </cell>
          <cell r="S499">
            <v>0</v>
          </cell>
          <cell r="T499">
            <v>1573.07</v>
          </cell>
        </row>
        <row r="500">
          <cell r="A500">
            <v>497</v>
          </cell>
          <cell r="B500" t="str">
            <v>370304196608083530</v>
          </cell>
          <cell r="C500" t="str">
            <v>域城</v>
          </cell>
          <cell r="D500" t="str">
            <v>小乔</v>
          </cell>
          <cell r="E500" t="str">
            <v>吴家果</v>
          </cell>
          <cell r="F500" t="str">
            <v>370304196608083530</v>
          </cell>
        </row>
        <row r="500">
          <cell r="H500" t="str">
            <v>37030419******3530</v>
          </cell>
          <cell r="I500" t="str">
            <v>新城镇岗位</v>
          </cell>
          <cell r="J500" t="str">
            <v>域城镇办</v>
          </cell>
          <cell r="K500">
            <v>2010</v>
          </cell>
          <cell r="L500">
            <v>436.93</v>
          </cell>
          <cell r="M500">
            <v>1573.07</v>
          </cell>
          <cell r="N500">
            <v>19</v>
          </cell>
          <cell r="O500">
            <v>19</v>
          </cell>
          <cell r="P500">
            <v>0</v>
          </cell>
          <cell r="Q500">
            <v>19</v>
          </cell>
          <cell r="R500">
            <v>106</v>
          </cell>
          <cell r="S500">
            <v>0</v>
          </cell>
          <cell r="T500">
            <v>1573.07</v>
          </cell>
        </row>
        <row r="501">
          <cell r="A501">
            <v>498</v>
          </cell>
          <cell r="B501" t="str">
            <v>370304197107073515</v>
          </cell>
          <cell r="C501" t="str">
            <v>域城</v>
          </cell>
          <cell r="D501" t="str">
            <v>小乔</v>
          </cell>
          <cell r="E501" t="str">
            <v>袁立民</v>
          </cell>
          <cell r="F501" t="str">
            <v>370304197107073515</v>
          </cell>
        </row>
        <row r="501">
          <cell r="H501" t="str">
            <v>37030419******3515</v>
          </cell>
          <cell r="I501" t="str">
            <v>新城镇岗位</v>
          </cell>
          <cell r="J501" t="str">
            <v>域城镇办</v>
          </cell>
          <cell r="K501">
            <v>2010</v>
          </cell>
          <cell r="L501">
            <v>436.93</v>
          </cell>
          <cell r="M501">
            <v>1573.07</v>
          </cell>
          <cell r="N501">
            <v>19</v>
          </cell>
          <cell r="O501">
            <v>19</v>
          </cell>
          <cell r="P501">
            <v>0</v>
          </cell>
          <cell r="Q501">
            <v>19</v>
          </cell>
          <cell r="R501">
            <v>106</v>
          </cell>
          <cell r="S501">
            <v>0</v>
          </cell>
          <cell r="T501">
            <v>1573.07</v>
          </cell>
        </row>
        <row r="502">
          <cell r="A502">
            <v>499</v>
          </cell>
          <cell r="B502" t="str">
            <v>370304197010163514</v>
          </cell>
          <cell r="C502" t="str">
            <v>域城</v>
          </cell>
          <cell r="D502" t="str">
            <v>小乔</v>
          </cell>
          <cell r="E502" t="str">
            <v>张金成</v>
          </cell>
          <cell r="F502" t="str">
            <v>370304197010163514</v>
          </cell>
        </row>
        <row r="502">
          <cell r="H502" t="str">
            <v>37030419******3514</v>
          </cell>
          <cell r="I502" t="str">
            <v>新城镇岗位</v>
          </cell>
          <cell r="J502" t="str">
            <v>域城镇办</v>
          </cell>
          <cell r="K502">
            <v>2010</v>
          </cell>
          <cell r="L502">
            <v>436.93</v>
          </cell>
          <cell r="M502">
            <v>1573.07</v>
          </cell>
          <cell r="N502">
            <v>19</v>
          </cell>
          <cell r="O502">
            <v>19</v>
          </cell>
          <cell r="P502">
            <v>0</v>
          </cell>
          <cell r="Q502">
            <v>19</v>
          </cell>
          <cell r="R502">
            <v>106</v>
          </cell>
          <cell r="S502">
            <v>0</v>
          </cell>
          <cell r="T502">
            <v>1573.07</v>
          </cell>
        </row>
        <row r="503">
          <cell r="A503">
            <v>500</v>
          </cell>
          <cell r="B503" t="str">
            <v>37030419800318352X</v>
          </cell>
          <cell r="C503" t="str">
            <v>域城</v>
          </cell>
          <cell r="D503" t="str">
            <v>小乔</v>
          </cell>
          <cell r="E503" t="str">
            <v>纪小燕</v>
          </cell>
          <cell r="F503" t="str">
            <v>37030419800318352X</v>
          </cell>
        </row>
        <row r="503">
          <cell r="H503" t="str">
            <v>37030419******352X</v>
          </cell>
          <cell r="I503" t="str">
            <v>新城镇岗位</v>
          </cell>
        </row>
        <row r="503">
          <cell r="K503">
            <v>2010</v>
          </cell>
          <cell r="L503">
            <v>436.93</v>
          </cell>
          <cell r="M503">
            <v>1573.07</v>
          </cell>
          <cell r="N503">
            <v>19</v>
          </cell>
          <cell r="O503">
            <v>19</v>
          </cell>
          <cell r="P503">
            <v>0</v>
          </cell>
          <cell r="Q503">
            <v>19</v>
          </cell>
          <cell r="R503">
            <v>106</v>
          </cell>
          <cell r="S503">
            <v>0</v>
          </cell>
          <cell r="T503">
            <v>1573.07</v>
          </cell>
        </row>
        <row r="504">
          <cell r="A504">
            <v>501</v>
          </cell>
          <cell r="B504" t="str">
            <v>370304198007223541</v>
          </cell>
          <cell r="C504" t="str">
            <v>域城</v>
          </cell>
          <cell r="D504" t="str">
            <v>小乔</v>
          </cell>
          <cell r="E504" t="str">
            <v>张金东</v>
          </cell>
          <cell r="F504" t="str">
            <v>370304198007223541</v>
          </cell>
        </row>
        <row r="504">
          <cell r="H504" t="str">
            <v>37030419******3541</v>
          </cell>
          <cell r="I504" t="str">
            <v>新城镇岗位</v>
          </cell>
        </row>
        <row r="504">
          <cell r="K504">
            <v>2010</v>
          </cell>
          <cell r="L504">
            <v>436.93</v>
          </cell>
          <cell r="M504">
            <v>1573.07</v>
          </cell>
          <cell r="N504">
            <v>19</v>
          </cell>
          <cell r="O504">
            <v>19</v>
          </cell>
          <cell r="P504">
            <v>0</v>
          </cell>
          <cell r="Q504">
            <v>19</v>
          </cell>
          <cell r="R504">
            <v>106</v>
          </cell>
          <cell r="S504">
            <v>0</v>
          </cell>
          <cell r="T504">
            <v>1573.07</v>
          </cell>
        </row>
        <row r="505">
          <cell r="A505">
            <v>502</v>
          </cell>
          <cell r="B505" t="str">
            <v>370304197002243119</v>
          </cell>
          <cell r="C505" t="str">
            <v>域城</v>
          </cell>
          <cell r="D505" t="str">
            <v>平堵沟</v>
          </cell>
          <cell r="E505" t="str">
            <v>郝同新</v>
          </cell>
          <cell r="F505" t="str">
            <v>370304197002243119</v>
          </cell>
        </row>
        <row r="505">
          <cell r="H505" t="str">
            <v>37030419******3119</v>
          </cell>
          <cell r="I505" t="str">
            <v>新城镇岗位</v>
          </cell>
        </row>
        <row r="505">
          <cell r="K505">
            <v>2010</v>
          </cell>
          <cell r="L505">
            <v>436.93</v>
          </cell>
          <cell r="M505">
            <v>1573.07</v>
          </cell>
          <cell r="N505">
            <v>19</v>
          </cell>
          <cell r="O505">
            <v>19</v>
          </cell>
          <cell r="P505">
            <v>0</v>
          </cell>
          <cell r="Q505">
            <v>19</v>
          </cell>
          <cell r="R505">
            <v>106</v>
          </cell>
          <cell r="S505">
            <v>0</v>
          </cell>
          <cell r="T505">
            <v>1573.07</v>
          </cell>
        </row>
        <row r="506">
          <cell r="A506">
            <v>503</v>
          </cell>
          <cell r="B506" t="str">
            <v>370304197012263113</v>
          </cell>
          <cell r="C506" t="str">
            <v>域城</v>
          </cell>
          <cell r="D506" t="str">
            <v>平堵沟</v>
          </cell>
          <cell r="E506" t="str">
            <v>郝红刚</v>
          </cell>
          <cell r="F506" t="str">
            <v>370304197012263113</v>
          </cell>
        </row>
        <row r="506">
          <cell r="H506" t="str">
            <v>37030419******3113</v>
          </cell>
          <cell r="I506" t="str">
            <v>新城镇岗位</v>
          </cell>
        </row>
        <row r="506">
          <cell r="K506">
            <v>2010</v>
          </cell>
          <cell r="L506">
            <v>436.93</v>
          </cell>
          <cell r="M506">
            <v>1573.07</v>
          </cell>
          <cell r="N506">
            <v>19</v>
          </cell>
          <cell r="O506">
            <v>19</v>
          </cell>
          <cell r="P506">
            <v>0</v>
          </cell>
          <cell r="Q506">
            <v>19</v>
          </cell>
          <cell r="R506">
            <v>106</v>
          </cell>
          <cell r="S506">
            <v>0</v>
          </cell>
          <cell r="T506">
            <v>1573.07</v>
          </cell>
        </row>
        <row r="507">
          <cell r="A507">
            <v>504</v>
          </cell>
          <cell r="B507" t="str">
            <v>370304196504063113</v>
          </cell>
          <cell r="C507" t="str">
            <v>域城</v>
          </cell>
          <cell r="D507" t="str">
            <v>平堵沟</v>
          </cell>
          <cell r="E507" t="str">
            <v>王德全</v>
          </cell>
          <cell r="F507" t="str">
            <v>370304196504063113</v>
          </cell>
        </row>
        <row r="507">
          <cell r="H507" t="str">
            <v>37030419******3113</v>
          </cell>
          <cell r="I507" t="str">
            <v>新城镇岗位</v>
          </cell>
        </row>
        <row r="507">
          <cell r="K507">
            <v>2010</v>
          </cell>
          <cell r="L507">
            <v>436.93</v>
          </cell>
          <cell r="M507">
            <v>1573.07</v>
          </cell>
          <cell r="N507">
            <v>19</v>
          </cell>
          <cell r="O507">
            <v>19</v>
          </cell>
          <cell r="P507">
            <v>0</v>
          </cell>
          <cell r="Q507">
            <v>19</v>
          </cell>
          <cell r="R507">
            <v>106</v>
          </cell>
          <cell r="S507">
            <v>0</v>
          </cell>
          <cell r="T507">
            <v>1573.07</v>
          </cell>
        </row>
        <row r="508">
          <cell r="A508">
            <v>505</v>
          </cell>
          <cell r="B508" t="str">
            <v>370304196607263150</v>
          </cell>
          <cell r="C508" t="str">
            <v>域城</v>
          </cell>
          <cell r="D508" t="str">
            <v>平堵沟</v>
          </cell>
          <cell r="E508" t="str">
            <v>王德红</v>
          </cell>
          <cell r="F508" t="str">
            <v>370304196607263150</v>
          </cell>
        </row>
        <row r="508">
          <cell r="H508" t="str">
            <v>37030419******3150</v>
          </cell>
          <cell r="I508" t="str">
            <v>新城镇岗位</v>
          </cell>
        </row>
        <row r="508">
          <cell r="K508">
            <v>2010</v>
          </cell>
          <cell r="L508">
            <v>436.93</v>
          </cell>
          <cell r="M508">
            <v>1573.07</v>
          </cell>
          <cell r="N508">
            <v>19</v>
          </cell>
          <cell r="O508">
            <v>19</v>
          </cell>
          <cell r="P508">
            <v>0</v>
          </cell>
          <cell r="Q508">
            <v>19</v>
          </cell>
          <cell r="R508">
            <v>106</v>
          </cell>
          <cell r="S508">
            <v>0</v>
          </cell>
          <cell r="T508">
            <v>1573.07</v>
          </cell>
        </row>
        <row r="509">
          <cell r="A509">
            <v>506</v>
          </cell>
          <cell r="B509" t="str">
            <v>370304198203186522</v>
          </cell>
          <cell r="C509" t="str">
            <v>域城</v>
          </cell>
          <cell r="D509" t="str">
            <v>平堵沟</v>
          </cell>
          <cell r="E509" t="str">
            <v>李娜</v>
          </cell>
          <cell r="F509" t="str">
            <v>370304198203186522</v>
          </cell>
        </row>
        <row r="509">
          <cell r="H509" t="str">
            <v>37030419******6522</v>
          </cell>
          <cell r="I509" t="str">
            <v>新城镇岗位</v>
          </cell>
        </row>
        <row r="509">
          <cell r="K509">
            <v>2010</v>
          </cell>
          <cell r="L509">
            <v>436.93</v>
          </cell>
          <cell r="M509">
            <v>1573.07</v>
          </cell>
          <cell r="N509">
            <v>19</v>
          </cell>
          <cell r="O509">
            <v>19</v>
          </cell>
          <cell r="P509">
            <v>0</v>
          </cell>
          <cell r="Q509">
            <v>19</v>
          </cell>
          <cell r="R509">
            <v>106</v>
          </cell>
          <cell r="S509">
            <v>0</v>
          </cell>
          <cell r="T509">
            <v>1573.07</v>
          </cell>
        </row>
        <row r="510">
          <cell r="A510">
            <v>507</v>
          </cell>
          <cell r="B510" t="str">
            <v>370304198302156548</v>
          </cell>
          <cell r="C510" t="str">
            <v>域城</v>
          </cell>
          <cell r="D510" t="str">
            <v>平堵沟</v>
          </cell>
          <cell r="E510" t="str">
            <v>朱红</v>
          </cell>
          <cell r="F510" t="str">
            <v>370304198302156548</v>
          </cell>
        </row>
        <row r="510">
          <cell r="H510" t="str">
            <v>37030419******6548</v>
          </cell>
          <cell r="I510" t="str">
            <v>新城镇岗位</v>
          </cell>
        </row>
        <row r="510">
          <cell r="K510">
            <v>2010</v>
          </cell>
          <cell r="L510">
            <v>436.93</v>
          </cell>
          <cell r="M510">
            <v>1573.07</v>
          </cell>
          <cell r="N510">
            <v>19</v>
          </cell>
          <cell r="O510">
            <v>19</v>
          </cell>
          <cell r="P510">
            <v>0</v>
          </cell>
          <cell r="Q510">
            <v>19</v>
          </cell>
          <cell r="R510">
            <v>106</v>
          </cell>
          <cell r="S510">
            <v>0</v>
          </cell>
          <cell r="T510">
            <v>1573.07</v>
          </cell>
        </row>
        <row r="511">
          <cell r="A511">
            <v>508</v>
          </cell>
          <cell r="B511" t="str">
            <v>372828197510061864</v>
          </cell>
          <cell r="C511" t="str">
            <v>域城</v>
          </cell>
          <cell r="D511" t="str">
            <v>平堵沟</v>
          </cell>
          <cell r="E511" t="str">
            <v>郑艾芬</v>
          </cell>
          <cell r="F511" t="str">
            <v>372828197510061864</v>
          </cell>
        </row>
        <row r="511">
          <cell r="H511" t="str">
            <v>37282819******1864</v>
          </cell>
          <cell r="I511" t="str">
            <v>新城镇岗位</v>
          </cell>
        </row>
        <row r="511">
          <cell r="K511">
            <v>2010</v>
          </cell>
          <cell r="L511">
            <v>436.93</v>
          </cell>
          <cell r="M511">
            <v>1573.07</v>
          </cell>
          <cell r="N511">
            <v>19</v>
          </cell>
          <cell r="O511">
            <v>19</v>
          </cell>
          <cell r="P511">
            <v>0</v>
          </cell>
          <cell r="Q511">
            <v>19</v>
          </cell>
          <cell r="R511">
            <v>106</v>
          </cell>
          <cell r="S511">
            <v>0</v>
          </cell>
          <cell r="T511">
            <v>1573.07</v>
          </cell>
        </row>
        <row r="512">
          <cell r="A512">
            <v>509</v>
          </cell>
          <cell r="B512" t="str">
            <v>37030419810624652X</v>
          </cell>
          <cell r="C512" t="str">
            <v>域城</v>
          </cell>
          <cell r="D512" t="str">
            <v>平堵沟</v>
          </cell>
          <cell r="E512" t="str">
            <v>张红艳</v>
          </cell>
          <cell r="F512" t="str">
            <v>37030419810624652X</v>
          </cell>
        </row>
        <row r="512">
          <cell r="H512" t="str">
            <v>37030419******652X</v>
          </cell>
          <cell r="I512" t="str">
            <v>新城镇岗位</v>
          </cell>
        </row>
        <row r="512">
          <cell r="K512">
            <v>2010</v>
          </cell>
          <cell r="L512">
            <v>436.93</v>
          </cell>
          <cell r="M512">
            <v>1573.07</v>
          </cell>
          <cell r="N512">
            <v>19</v>
          </cell>
          <cell r="O512">
            <v>19</v>
          </cell>
          <cell r="P512">
            <v>0</v>
          </cell>
          <cell r="Q512">
            <v>19</v>
          </cell>
          <cell r="R512">
            <v>106</v>
          </cell>
          <cell r="S512">
            <v>0</v>
          </cell>
          <cell r="T512">
            <v>1573.07</v>
          </cell>
        </row>
        <row r="513">
          <cell r="A513">
            <v>510</v>
          </cell>
          <cell r="B513" t="str">
            <v>370304197608163121</v>
          </cell>
          <cell r="C513" t="str">
            <v>域城</v>
          </cell>
          <cell r="D513" t="str">
            <v>平堵沟</v>
          </cell>
          <cell r="E513" t="str">
            <v>李兵</v>
          </cell>
          <cell r="F513" t="str">
            <v>370304197608163121</v>
          </cell>
        </row>
        <row r="513">
          <cell r="H513" t="str">
            <v>37030419******3121</v>
          </cell>
          <cell r="I513" t="str">
            <v>新城镇岗位</v>
          </cell>
        </row>
        <row r="513">
          <cell r="K513">
            <v>2010</v>
          </cell>
          <cell r="L513">
            <v>436.93</v>
          </cell>
          <cell r="M513">
            <v>1573.07</v>
          </cell>
          <cell r="N513">
            <v>19</v>
          </cell>
          <cell r="O513">
            <v>19</v>
          </cell>
          <cell r="P513">
            <v>0</v>
          </cell>
          <cell r="Q513">
            <v>19</v>
          </cell>
          <cell r="R513">
            <v>106</v>
          </cell>
          <cell r="S513">
            <v>0</v>
          </cell>
          <cell r="T513">
            <v>1573.07</v>
          </cell>
        </row>
        <row r="514">
          <cell r="A514">
            <v>511</v>
          </cell>
          <cell r="B514" t="str">
            <v>370304197603052748</v>
          </cell>
          <cell r="C514" t="str">
            <v>域城</v>
          </cell>
          <cell r="D514" t="str">
            <v>体育路社区</v>
          </cell>
          <cell r="E514" t="str">
            <v>胡钦苗</v>
          </cell>
          <cell r="F514" t="str">
            <v>370304197603052748</v>
          </cell>
        </row>
        <row r="514">
          <cell r="H514" t="str">
            <v>37030419******2748</v>
          </cell>
          <cell r="I514" t="str">
            <v>新城镇岗位</v>
          </cell>
        </row>
        <row r="514">
          <cell r="K514">
            <v>2010</v>
          </cell>
          <cell r="L514">
            <v>436.93</v>
          </cell>
          <cell r="M514">
            <v>1573.07</v>
          </cell>
          <cell r="N514">
            <v>19</v>
          </cell>
          <cell r="O514">
            <v>19</v>
          </cell>
          <cell r="P514">
            <v>0</v>
          </cell>
          <cell r="Q514">
            <v>19</v>
          </cell>
          <cell r="R514">
            <v>106</v>
          </cell>
          <cell r="S514">
            <v>0</v>
          </cell>
          <cell r="T514">
            <v>1573.07</v>
          </cell>
        </row>
        <row r="515">
          <cell r="A515">
            <v>512</v>
          </cell>
          <cell r="B515" t="str">
            <v>370321198009222127</v>
          </cell>
          <cell r="C515" t="str">
            <v>域城</v>
          </cell>
          <cell r="D515" t="str">
            <v>体育路社区</v>
          </cell>
          <cell r="E515" t="str">
            <v>李萍</v>
          </cell>
          <cell r="F515" t="str">
            <v>370321198009222127</v>
          </cell>
        </row>
        <row r="515">
          <cell r="H515" t="str">
            <v>37032119******2127</v>
          </cell>
          <cell r="I515" t="str">
            <v>新城镇岗位</v>
          </cell>
        </row>
        <row r="515">
          <cell r="K515">
            <v>2010</v>
          </cell>
          <cell r="L515">
            <v>436.93</v>
          </cell>
          <cell r="M515">
            <v>1573.07</v>
          </cell>
          <cell r="N515">
            <v>19</v>
          </cell>
          <cell r="O515">
            <v>19</v>
          </cell>
          <cell r="P515">
            <v>0</v>
          </cell>
          <cell r="Q515">
            <v>19</v>
          </cell>
          <cell r="R515">
            <v>106</v>
          </cell>
          <cell r="S515">
            <v>0</v>
          </cell>
          <cell r="T515">
            <v>1573.07</v>
          </cell>
        </row>
        <row r="516">
          <cell r="A516">
            <v>513</v>
          </cell>
          <cell r="B516" t="str">
            <v>370304197607026520</v>
          </cell>
          <cell r="C516" t="str">
            <v>域城</v>
          </cell>
          <cell r="D516" t="str">
            <v>大庄</v>
          </cell>
          <cell r="E516" t="str">
            <v>刘红霞</v>
          </cell>
          <cell r="F516" t="str">
            <v>370304197607026520</v>
          </cell>
        </row>
        <row r="516">
          <cell r="H516" t="str">
            <v>37030419******6520</v>
          </cell>
          <cell r="I516" t="str">
            <v>新城镇岗位</v>
          </cell>
        </row>
        <row r="516">
          <cell r="K516">
            <v>2010</v>
          </cell>
          <cell r="L516">
            <v>436.93</v>
          </cell>
          <cell r="M516">
            <v>1573.07</v>
          </cell>
          <cell r="N516">
            <v>19</v>
          </cell>
          <cell r="O516">
            <v>19</v>
          </cell>
          <cell r="P516">
            <v>0</v>
          </cell>
          <cell r="Q516">
            <v>19</v>
          </cell>
          <cell r="R516">
            <v>106</v>
          </cell>
          <cell r="S516">
            <v>0</v>
          </cell>
          <cell r="T516">
            <v>1573.07</v>
          </cell>
        </row>
        <row r="517">
          <cell r="A517">
            <v>514</v>
          </cell>
          <cell r="B517" t="str">
            <v>371323198112316723</v>
          </cell>
          <cell r="C517" t="str">
            <v>域城</v>
          </cell>
          <cell r="D517" t="str">
            <v>大庄</v>
          </cell>
          <cell r="E517" t="str">
            <v>刘中艳</v>
          </cell>
          <cell r="F517" t="str">
            <v>371323198112316723</v>
          </cell>
        </row>
        <row r="517">
          <cell r="H517" t="str">
            <v>37132319******6723</v>
          </cell>
          <cell r="I517" t="str">
            <v>新城镇岗位</v>
          </cell>
        </row>
        <row r="517">
          <cell r="K517">
            <v>2010</v>
          </cell>
          <cell r="L517">
            <v>436.93</v>
          </cell>
          <cell r="M517">
            <v>1573.07</v>
          </cell>
          <cell r="N517">
            <v>19</v>
          </cell>
          <cell r="O517">
            <v>19</v>
          </cell>
          <cell r="P517">
            <v>0</v>
          </cell>
          <cell r="Q517">
            <v>19</v>
          </cell>
          <cell r="R517">
            <v>106</v>
          </cell>
          <cell r="S517">
            <v>0</v>
          </cell>
          <cell r="T517">
            <v>1573.07</v>
          </cell>
        </row>
        <row r="518">
          <cell r="A518">
            <v>515</v>
          </cell>
          <cell r="B518" t="str">
            <v>370304198003276224</v>
          </cell>
          <cell r="C518" t="str">
            <v>域城</v>
          </cell>
          <cell r="D518" t="str">
            <v>大庄</v>
          </cell>
          <cell r="E518" t="str">
            <v>胡东君</v>
          </cell>
          <cell r="F518" t="str">
            <v>370304198003276224</v>
          </cell>
        </row>
        <row r="518">
          <cell r="H518" t="str">
            <v>37030419******6224</v>
          </cell>
          <cell r="I518" t="str">
            <v>新城镇岗位</v>
          </cell>
        </row>
        <row r="518">
          <cell r="K518">
            <v>2010</v>
          </cell>
          <cell r="L518">
            <v>436.93</v>
          </cell>
          <cell r="M518">
            <v>1573.07</v>
          </cell>
          <cell r="N518">
            <v>19</v>
          </cell>
          <cell r="O518">
            <v>19</v>
          </cell>
          <cell r="P518">
            <v>0</v>
          </cell>
          <cell r="Q518">
            <v>19</v>
          </cell>
          <cell r="R518">
            <v>106</v>
          </cell>
          <cell r="S518">
            <v>0</v>
          </cell>
          <cell r="T518">
            <v>1573.07</v>
          </cell>
        </row>
        <row r="519">
          <cell r="A519">
            <v>516</v>
          </cell>
          <cell r="B519" t="str">
            <v>370304197607206222</v>
          </cell>
          <cell r="C519" t="str">
            <v>域城</v>
          </cell>
          <cell r="D519" t="str">
            <v>大庄</v>
          </cell>
          <cell r="E519" t="str">
            <v>闫凤莲</v>
          </cell>
          <cell r="F519" t="str">
            <v>370304197607206222</v>
          </cell>
        </row>
        <row r="519">
          <cell r="H519" t="str">
            <v>37030419******6222</v>
          </cell>
          <cell r="I519" t="str">
            <v>新城镇岗位</v>
          </cell>
        </row>
        <row r="519">
          <cell r="K519">
            <v>2010</v>
          </cell>
          <cell r="L519">
            <v>436.93</v>
          </cell>
          <cell r="M519">
            <v>1573.07</v>
          </cell>
          <cell r="N519">
            <v>19</v>
          </cell>
          <cell r="O519">
            <v>19</v>
          </cell>
          <cell r="P519">
            <v>0</v>
          </cell>
          <cell r="Q519">
            <v>19</v>
          </cell>
          <cell r="R519">
            <v>106</v>
          </cell>
          <cell r="S519">
            <v>0</v>
          </cell>
          <cell r="T519">
            <v>1573.07</v>
          </cell>
        </row>
        <row r="520">
          <cell r="A520">
            <v>517</v>
          </cell>
          <cell r="B520" t="str">
            <v>37030419661014315X</v>
          </cell>
          <cell r="C520" t="str">
            <v>域城</v>
          </cell>
          <cell r="D520" t="str">
            <v>大峪口</v>
          </cell>
          <cell r="E520" t="str">
            <v>刘持洲</v>
          </cell>
          <cell r="F520" t="str">
            <v>37030419661014315X</v>
          </cell>
        </row>
        <row r="520">
          <cell r="H520" t="str">
            <v>37030419******315X</v>
          </cell>
          <cell r="I520" t="str">
            <v>新城镇岗位</v>
          </cell>
        </row>
        <row r="520">
          <cell r="K520">
            <v>2010</v>
          </cell>
          <cell r="L520">
            <v>436.93</v>
          </cell>
          <cell r="M520">
            <v>1573.07</v>
          </cell>
          <cell r="N520">
            <v>19</v>
          </cell>
          <cell r="O520">
            <v>19</v>
          </cell>
          <cell r="P520">
            <v>0</v>
          </cell>
          <cell r="Q520">
            <v>19</v>
          </cell>
          <cell r="R520">
            <v>106</v>
          </cell>
          <cell r="S520">
            <v>0</v>
          </cell>
          <cell r="T520">
            <v>1573.07</v>
          </cell>
        </row>
        <row r="521">
          <cell r="A521">
            <v>518</v>
          </cell>
          <cell r="B521" t="str">
            <v>370304197811193166</v>
          </cell>
          <cell r="C521" t="str">
            <v>域城</v>
          </cell>
          <cell r="D521" t="str">
            <v>大峪口</v>
          </cell>
          <cell r="E521" t="str">
            <v>袁娜</v>
          </cell>
          <cell r="F521" t="str">
            <v>370304197811193166</v>
          </cell>
        </row>
        <row r="521">
          <cell r="H521" t="str">
            <v>37030419******3166</v>
          </cell>
          <cell r="I521" t="str">
            <v>新城镇岗位</v>
          </cell>
        </row>
        <row r="521">
          <cell r="K521">
            <v>2010</v>
          </cell>
          <cell r="L521">
            <v>436.93</v>
          </cell>
          <cell r="M521">
            <v>1573.07</v>
          </cell>
          <cell r="N521">
            <v>19</v>
          </cell>
          <cell r="O521">
            <v>19</v>
          </cell>
          <cell r="P521">
            <v>0</v>
          </cell>
          <cell r="Q521">
            <v>19</v>
          </cell>
          <cell r="R521">
            <v>106</v>
          </cell>
          <cell r="S521">
            <v>0</v>
          </cell>
          <cell r="T521">
            <v>1573.07</v>
          </cell>
        </row>
        <row r="522">
          <cell r="A522">
            <v>519</v>
          </cell>
          <cell r="B522" t="str">
            <v>370304196801013112</v>
          </cell>
          <cell r="C522" t="str">
            <v>域城</v>
          </cell>
          <cell r="D522" t="str">
            <v>大峪口</v>
          </cell>
          <cell r="E522" t="str">
            <v>刘新群</v>
          </cell>
          <cell r="F522" t="str">
            <v>370304196801013112</v>
          </cell>
        </row>
        <row r="522">
          <cell r="H522" t="str">
            <v>37030419******3112</v>
          </cell>
          <cell r="I522" t="str">
            <v>新城镇岗位</v>
          </cell>
        </row>
        <row r="522">
          <cell r="K522">
            <v>2010</v>
          </cell>
          <cell r="L522">
            <v>436.93</v>
          </cell>
          <cell r="M522">
            <v>1573.07</v>
          </cell>
          <cell r="N522">
            <v>19</v>
          </cell>
          <cell r="O522">
            <v>19</v>
          </cell>
          <cell r="P522">
            <v>0</v>
          </cell>
          <cell r="Q522">
            <v>19</v>
          </cell>
          <cell r="R522">
            <v>106</v>
          </cell>
          <cell r="S522">
            <v>0</v>
          </cell>
          <cell r="T522">
            <v>1573.07</v>
          </cell>
        </row>
        <row r="523">
          <cell r="A523">
            <v>520</v>
          </cell>
          <cell r="B523" t="str">
            <v>370304197205053139</v>
          </cell>
          <cell r="C523" t="str">
            <v>域城</v>
          </cell>
          <cell r="D523" t="str">
            <v>大峪口</v>
          </cell>
          <cell r="E523" t="str">
            <v>刘毅</v>
          </cell>
          <cell r="F523" t="str">
            <v>370304197205053139</v>
          </cell>
        </row>
        <row r="523">
          <cell r="H523" t="str">
            <v>37030419******3139</v>
          </cell>
          <cell r="I523" t="str">
            <v>新城镇岗位</v>
          </cell>
        </row>
        <row r="523">
          <cell r="K523">
            <v>2010</v>
          </cell>
          <cell r="L523">
            <v>436.93</v>
          </cell>
          <cell r="M523">
            <v>1573.07</v>
          </cell>
          <cell r="N523">
            <v>19</v>
          </cell>
          <cell r="O523">
            <v>19</v>
          </cell>
          <cell r="P523">
            <v>0</v>
          </cell>
          <cell r="Q523">
            <v>19</v>
          </cell>
          <cell r="R523">
            <v>106</v>
          </cell>
          <cell r="S523">
            <v>0</v>
          </cell>
          <cell r="T523">
            <v>1573.07</v>
          </cell>
        </row>
        <row r="524">
          <cell r="A524">
            <v>521</v>
          </cell>
          <cell r="B524" t="str">
            <v>370724198101031869</v>
          </cell>
          <cell r="C524" t="str">
            <v>域城</v>
          </cell>
          <cell r="D524" t="str">
            <v>大峪口</v>
          </cell>
          <cell r="E524" t="str">
            <v>王秀芳</v>
          </cell>
          <cell r="F524" t="str">
            <v>370724198101031869</v>
          </cell>
        </row>
        <row r="524">
          <cell r="H524" t="str">
            <v>37072419******1869</v>
          </cell>
          <cell r="I524" t="str">
            <v>新城镇岗位</v>
          </cell>
        </row>
        <row r="524">
          <cell r="K524">
            <v>2010</v>
          </cell>
          <cell r="L524">
            <v>436.93</v>
          </cell>
          <cell r="M524">
            <v>1573.07</v>
          </cell>
          <cell r="N524">
            <v>19</v>
          </cell>
          <cell r="O524">
            <v>19</v>
          </cell>
          <cell r="P524">
            <v>0</v>
          </cell>
          <cell r="Q524">
            <v>19</v>
          </cell>
          <cell r="R524">
            <v>106</v>
          </cell>
          <cell r="S524">
            <v>0</v>
          </cell>
          <cell r="T524">
            <v>1573.07</v>
          </cell>
        </row>
        <row r="525">
          <cell r="A525">
            <v>522</v>
          </cell>
          <cell r="B525" t="str">
            <v>370304197110243116</v>
          </cell>
          <cell r="C525" t="str">
            <v>域城</v>
          </cell>
          <cell r="D525" t="str">
            <v>大峪口</v>
          </cell>
          <cell r="E525" t="str">
            <v>于浩淼</v>
          </cell>
          <cell r="F525" t="str">
            <v>370304197110243116</v>
          </cell>
        </row>
        <row r="525">
          <cell r="H525" t="str">
            <v>37030419******3116</v>
          </cell>
          <cell r="I525" t="str">
            <v>新城镇岗位</v>
          </cell>
        </row>
        <row r="525">
          <cell r="K525">
            <v>2010</v>
          </cell>
          <cell r="L525">
            <v>436.93</v>
          </cell>
          <cell r="M525">
            <v>1573.07</v>
          </cell>
          <cell r="N525">
            <v>19</v>
          </cell>
          <cell r="O525">
            <v>19</v>
          </cell>
          <cell r="P525">
            <v>0</v>
          </cell>
          <cell r="Q525">
            <v>19</v>
          </cell>
          <cell r="R525">
            <v>106</v>
          </cell>
          <cell r="S525">
            <v>0</v>
          </cell>
          <cell r="T525">
            <v>1573.07</v>
          </cell>
        </row>
        <row r="526">
          <cell r="A526">
            <v>523</v>
          </cell>
          <cell r="B526" t="str">
            <v>370304197606073149</v>
          </cell>
          <cell r="C526" t="str">
            <v>域城</v>
          </cell>
          <cell r="D526" t="str">
            <v>大峪口</v>
          </cell>
          <cell r="E526" t="str">
            <v>赵丽红</v>
          </cell>
          <cell r="F526" t="str">
            <v>370304197606073149</v>
          </cell>
        </row>
        <row r="526">
          <cell r="H526" t="str">
            <v>37030419******3149</v>
          </cell>
          <cell r="I526" t="str">
            <v>新城镇岗位</v>
          </cell>
        </row>
        <row r="526">
          <cell r="K526">
            <v>2010</v>
          </cell>
          <cell r="L526">
            <v>436.93</v>
          </cell>
          <cell r="M526">
            <v>1573.07</v>
          </cell>
          <cell r="N526">
            <v>19</v>
          </cell>
          <cell r="O526">
            <v>19</v>
          </cell>
          <cell r="P526">
            <v>0</v>
          </cell>
          <cell r="Q526">
            <v>19</v>
          </cell>
          <cell r="R526">
            <v>106</v>
          </cell>
          <cell r="S526">
            <v>0</v>
          </cell>
          <cell r="T526">
            <v>1573.07</v>
          </cell>
        </row>
        <row r="527">
          <cell r="A527">
            <v>524</v>
          </cell>
          <cell r="B527" t="str">
            <v>370304196811103138</v>
          </cell>
          <cell r="C527" t="str">
            <v>域城</v>
          </cell>
          <cell r="D527" t="str">
            <v>西域城</v>
          </cell>
          <cell r="E527" t="str">
            <v>郇正刚</v>
          </cell>
          <cell r="F527" t="str">
            <v>370304196811103138</v>
          </cell>
        </row>
        <row r="527">
          <cell r="H527" t="str">
            <v>37030419******3138</v>
          </cell>
          <cell r="I527" t="str">
            <v>新城镇岗位</v>
          </cell>
        </row>
        <row r="527">
          <cell r="K527">
            <v>2010</v>
          </cell>
          <cell r="L527">
            <v>436.93</v>
          </cell>
          <cell r="M527">
            <v>1573.07</v>
          </cell>
          <cell r="N527">
            <v>19</v>
          </cell>
          <cell r="O527">
            <v>19</v>
          </cell>
          <cell r="P527">
            <v>0</v>
          </cell>
          <cell r="Q527">
            <v>19</v>
          </cell>
          <cell r="R527">
            <v>106</v>
          </cell>
          <cell r="S527">
            <v>0</v>
          </cell>
          <cell r="T527">
            <v>1573.07</v>
          </cell>
        </row>
        <row r="528">
          <cell r="A528">
            <v>525</v>
          </cell>
          <cell r="B528" t="str">
            <v>370304197804020320</v>
          </cell>
          <cell r="C528" t="str">
            <v>域城</v>
          </cell>
          <cell r="D528" t="str">
            <v>北域城</v>
          </cell>
          <cell r="E528" t="str">
            <v>侯玉春</v>
          </cell>
          <cell r="F528" t="str">
            <v>370304197804020320</v>
          </cell>
        </row>
        <row r="528">
          <cell r="H528" t="str">
            <v>37030419******0320</v>
          </cell>
          <cell r="I528" t="str">
            <v>新城镇岗位</v>
          </cell>
        </row>
        <row r="528">
          <cell r="K528">
            <v>2010</v>
          </cell>
          <cell r="L528">
            <v>436.93</v>
          </cell>
          <cell r="M528">
            <v>1573.07</v>
          </cell>
          <cell r="N528">
            <v>19</v>
          </cell>
          <cell r="O528">
            <v>19</v>
          </cell>
          <cell r="P528">
            <v>0</v>
          </cell>
          <cell r="Q528">
            <v>19</v>
          </cell>
          <cell r="R528">
            <v>106</v>
          </cell>
          <cell r="S528">
            <v>0</v>
          </cell>
          <cell r="T528">
            <v>1573.07</v>
          </cell>
        </row>
        <row r="529">
          <cell r="A529">
            <v>526</v>
          </cell>
          <cell r="B529" t="str">
            <v>370304197511043123</v>
          </cell>
          <cell r="C529" t="str">
            <v>域城</v>
          </cell>
          <cell r="D529" t="str">
            <v>北域城</v>
          </cell>
          <cell r="E529" t="str">
            <v>李冬梅</v>
          </cell>
          <cell r="F529" t="str">
            <v>370304197511043123</v>
          </cell>
        </row>
        <row r="529">
          <cell r="H529" t="str">
            <v>37030419******3123</v>
          </cell>
          <cell r="I529" t="str">
            <v>新城镇岗位</v>
          </cell>
        </row>
        <row r="529">
          <cell r="K529">
            <v>2010</v>
          </cell>
          <cell r="L529">
            <v>436.93</v>
          </cell>
          <cell r="M529">
            <v>1573.07</v>
          </cell>
          <cell r="N529">
            <v>19</v>
          </cell>
          <cell r="O529">
            <v>19</v>
          </cell>
          <cell r="P529">
            <v>0</v>
          </cell>
          <cell r="Q529">
            <v>19</v>
          </cell>
          <cell r="R529">
            <v>106</v>
          </cell>
          <cell r="S529">
            <v>0</v>
          </cell>
          <cell r="T529">
            <v>1573.07</v>
          </cell>
        </row>
        <row r="530">
          <cell r="A530">
            <v>527</v>
          </cell>
          <cell r="B530" t="str">
            <v>370304198001263526</v>
          </cell>
          <cell r="C530" t="str">
            <v>域城</v>
          </cell>
          <cell r="D530" t="str">
            <v>北域城</v>
          </cell>
          <cell r="E530" t="str">
            <v>孙立萍</v>
          </cell>
          <cell r="F530" t="str">
            <v>370304198001263526</v>
          </cell>
        </row>
        <row r="530">
          <cell r="H530" t="str">
            <v>37030419******3526</v>
          </cell>
          <cell r="I530" t="str">
            <v>新城镇岗位</v>
          </cell>
        </row>
        <row r="530">
          <cell r="K530">
            <v>2010</v>
          </cell>
          <cell r="L530">
            <v>436.93</v>
          </cell>
          <cell r="M530">
            <v>1573.07</v>
          </cell>
          <cell r="N530">
            <v>19</v>
          </cell>
          <cell r="O530">
            <v>19</v>
          </cell>
          <cell r="P530">
            <v>0</v>
          </cell>
          <cell r="Q530">
            <v>19</v>
          </cell>
          <cell r="R530">
            <v>106</v>
          </cell>
          <cell r="S530">
            <v>0</v>
          </cell>
          <cell r="T530">
            <v>1573.07</v>
          </cell>
        </row>
        <row r="531">
          <cell r="A531">
            <v>528</v>
          </cell>
          <cell r="B531" t="str">
            <v>370304197912083142</v>
          </cell>
          <cell r="C531" t="str">
            <v>域城</v>
          </cell>
          <cell r="D531" t="str">
            <v>北域城</v>
          </cell>
          <cell r="E531" t="str">
            <v>李  鑫</v>
          </cell>
          <cell r="F531" t="str">
            <v>370304197912083142</v>
          </cell>
        </row>
        <row r="531">
          <cell r="H531" t="str">
            <v>37030419******3142</v>
          </cell>
          <cell r="I531" t="str">
            <v>新城镇岗位</v>
          </cell>
          <cell r="J531" t="str">
            <v>就业中心</v>
          </cell>
          <cell r="K531">
            <v>2010</v>
          </cell>
          <cell r="L531">
            <v>436.93</v>
          </cell>
          <cell r="M531">
            <v>1573.07</v>
          </cell>
          <cell r="N531">
            <v>19</v>
          </cell>
          <cell r="O531">
            <v>19</v>
          </cell>
          <cell r="P531">
            <v>0</v>
          </cell>
          <cell r="Q531">
            <v>19</v>
          </cell>
          <cell r="R531">
            <v>106</v>
          </cell>
          <cell r="S531">
            <v>0</v>
          </cell>
          <cell r="T531">
            <v>1573.07</v>
          </cell>
        </row>
        <row r="532">
          <cell r="A532">
            <v>529</v>
          </cell>
          <cell r="B532" t="str">
            <v>370304198305263525</v>
          </cell>
          <cell r="C532" t="str">
            <v>域城</v>
          </cell>
          <cell r="D532" t="str">
            <v>北域城</v>
          </cell>
          <cell r="E532" t="str">
            <v>蒋群</v>
          </cell>
          <cell r="F532" t="str">
            <v>370304198305263525</v>
          </cell>
        </row>
        <row r="532">
          <cell r="H532" t="str">
            <v>37030419******3525</v>
          </cell>
          <cell r="I532" t="str">
            <v>新城镇岗位</v>
          </cell>
          <cell r="J532" t="str">
            <v>就业中心</v>
          </cell>
          <cell r="K532">
            <v>2010</v>
          </cell>
          <cell r="L532">
            <v>436.93</v>
          </cell>
          <cell r="M532">
            <v>1573.07</v>
          </cell>
          <cell r="N532">
            <v>19</v>
          </cell>
          <cell r="O532">
            <v>19</v>
          </cell>
          <cell r="P532">
            <v>0</v>
          </cell>
          <cell r="Q532">
            <v>19</v>
          </cell>
          <cell r="R532">
            <v>106</v>
          </cell>
          <cell r="S532">
            <v>0</v>
          </cell>
          <cell r="T532">
            <v>1573.07</v>
          </cell>
        </row>
        <row r="533">
          <cell r="A533">
            <v>530</v>
          </cell>
          <cell r="B533" t="str">
            <v>370304197104193116</v>
          </cell>
          <cell r="C533" t="str">
            <v>域城</v>
          </cell>
          <cell r="D533" t="str">
            <v>北域城</v>
          </cell>
          <cell r="E533" t="str">
            <v>周新波</v>
          </cell>
          <cell r="F533" t="str">
            <v>370304197104193116</v>
          </cell>
        </row>
        <row r="533">
          <cell r="H533" t="str">
            <v>37030419******3116</v>
          </cell>
          <cell r="I533" t="str">
            <v>新城镇岗位</v>
          </cell>
          <cell r="J533" t="str">
            <v>就业中心</v>
          </cell>
          <cell r="K533">
            <v>2010</v>
          </cell>
          <cell r="L533">
            <v>436.93</v>
          </cell>
          <cell r="M533">
            <v>1573.07</v>
          </cell>
          <cell r="N533">
            <v>19</v>
          </cell>
          <cell r="O533">
            <v>19</v>
          </cell>
          <cell r="P533">
            <v>0</v>
          </cell>
          <cell r="Q533">
            <v>19</v>
          </cell>
          <cell r="R533">
            <v>106</v>
          </cell>
          <cell r="S533">
            <v>0</v>
          </cell>
          <cell r="T533">
            <v>1573.07</v>
          </cell>
        </row>
        <row r="534">
          <cell r="A534">
            <v>531</v>
          </cell>
          <cell r="B534" t="str">
            <v>37030419760521312X</v>
          </cell>
          <cell r="C534" t="str">
            <v>域城</v>
          </cell>
          <cell r="D534" t="str">
            <v>北域城</v>
          </cell>
          <cell r="E534" t="str">
            <v>刘建华</v>
          </cell>
          <cell r="F534" t="str">
            <v>37030419760521312X</v>
          </cell>
        </row>
        <row r="534">
          <cell r="H534" t="str">
            <v>37030419******312X</v>
          </cell>
          <cell r="I534" t="str">
            <v>新城镇岗位</v>
          </cell>
          <cell r="J534" t="str">
            <v>八陡卫生院</v>
          </cell>
          <cell r="K534">
            <v>2010</v>
          </cell>
          <cell r="L534">
            <v>436.93</v>
          </cell>
          <cell r="M534">
            <v>1573.07</v>
          </cell>
          <cell r="N534">
            <v>19</v>
          </cell>
          <cell r="O534">
            <v>19</v>
          </cell>
          <cell r="P534">
            <v>0</v>
          </cell>
          <cell r="Q534">
            <v>19</v>
          </cell>
          <cell r="R534">
            <v>106</v>
          </cell>
          <cell r="S534">
            <v>0</v>
          </cell>
          <cell r="T534">
            <v>1573.07</v>
          </cell>
        </row>
        <row r="535">
          <cell r="A535">
            <v>532</v>
          </cell>
          <cell r="B535" t="str">
            <v>370302196901052175</v>
          </cell>
          <cell r="C535" t="str">
            <v>域城</v>
          </cell>
          <cell r="D535" t="str">
            <v>颜山国际</v>
          </cell>
          <cell r="E535" t="str">
            <v>孙福生</v>
          </cell>
          <cell r="F535" t="str">
            <v>370302196901052175</v>
          </cell>
        </row>
        <row r="535">
          <cell r="H535" t="str">
            <v>37030219******2175</v>
          </cell>
          <cell r="I535" t="str">
            <v>新城镇岗位</v>
          </cell>
          <cell r="J535" t="str">
            <v>八陡卫生院</v>
          </cell>
          <cell r="K535">
            <v>2010</v>
          </cell>
          <cell r="L535">
            <v>436.93</v>
          </cell>
          <cell r="M535">
            <v>1573.07</v>
          </cell>
          <cell r="N535">
            <v>19</v>
          </cell>
          <cell r="O535">
            <v>19</v>
          </cell>
          <cell r="P535">
            <v>0</v>
          </cell>
          <cell r="Q535">
            <v>19</v>
          </cell>
          <cell r="R535">
            <v>106</v>
          </cell>
          <cell r="S535">
            <v>0</v>
          </cell>
          <cell r="T535">
            <v>1573.07</v>
          </cell>
        </row>
        <row r="536">
          <cell r="A536">
            <v>533</v>
          </cell>
          <cell r="B536" t="str">
            <v>370304198106250027</v>
          </cell>
          <cell r="C536" t="str">
            <v>域城</v>
          </cell>
          <cell r="D536" t="str">
            <v>颜山国际</v>
          </cell>
          <cell r="E536" t="str">
            <v>杨璐</v>
          </cell>
          <cell r="F536" t="str">
            <v>370304198106250027</v>
          </cell>
        </row>
        <row r="536">
          <cell r="H536" t="str">
            <v>37030419******0027</v>
          </cell>
          <cell r="I536" t="str">
            <v>新城镇岗位</v>
          </cell>
          <cell r="J536" t="str">
            <v>八陡卫生院</v>
          </cell>
          <cell r="K536">
            <v>2010</v>
          </cell>
          <cell r="L536">
            <v>436.93</v>
          </cell>
          <cell r="M536">
            <v>1573.07</v>
          </cell>
          <cell r="N536">
            <v>19</v>
          </cell>
          <cell r="O536">
            <v>19</v>
          </cell>
          <cell r="P536">
            <v>0</v>
          </cell>
          <cell r="Q536">
            <v>19</v>
          </cell>
          <cell r="R536">
            <v>106</v>
          </cell>
          <cell r="S536">
            <v>0</v>
          </cell>
          <cell r="T536">
            <v>1573.07</v>
          </cell>
        </row>
        <row r="537">
          <cell r="A537">
            <v>534</v>
          </cell>
          <cell r="B537" t="str">
            <v>370304196903190013</v>
          </cell>
          <cell r="C537" t="str">
            <v>域城</v>
          </cell>
          <cell r="D537" t="str">
            <v>颜山国际</v>
          </cell>
          <cell r="E537" t="str">
            <v>薛海波</v>
          </cell>
          <cell r="F537" t="str">
            <v>370304196903190013</v>
          </cell>
        </row>
        <row r="537">
          <cell r="H537" t="str">
            <v>37030419******0013</v>
          </cell>
          <cell r="I537" t="str">
            <v>新城镇岗位</v>
          </cell>
          <cell r="J537" t="str">
            <v>八陡卫生院</v>
          </cell>
          <cell r="K537">
            <v>2010</v>
          </cell>
          <cell r="L537">
            <v>436.93</v>
          </cell>
          <cell r="M537">
            <v>1573.07</v>
          </cell>
          <cell r="N537">
            <v>19</v>
          </cell>
          <cell r="O537">
            <v>19</v>
          </cell>
          <cell r="P537">
            <v>0</v>
          </cell>
          <cell r="Q537">
            <v>19</v>
          </cell>
          <cell r="R537">
            <v>106</v>
          </cell>
          <cell r="S537">
            <v>0</v>
          </cell>
          <cell r="T537">
            <v>1573.07</v>
          </cell>
        </row>
        <row r="538">
          <cell r="A538">
            <v>535</v>
          </cell>
          <cell r="B538" t="str">
            <v>370304197507161944</v>
          </cell>
          <cell r="C538" t="str">
            <v>域城</v>
          </cell>
          <cell r="D538" t="str">
            <v>颜山国际</v>
          </cell>
          <cell r="E538" t="str">
            <v>李洪辉</v>
          </cell>
          <cell r="F538" t="str">
            <v>370304197507161944</v>
          </cell>
        </row>
        <row r="538">
          <cell r="H538" t="str">
            <v>37030419******1944</v>
          </cell>
          <cell r="I538" t="str">
            <v>新城镇岗位</v>
          </cell>
          <cell r="J538" t="str">
            <v>白塔卫生院</v>
          </cell>
          <cell r="K538">
            <v>2010</v>
          </cell>
          <cell r="L538">
            <v>436.93</v>
          </cell>
          <cell r="M538">
            <v>1573.07</v>
          </cell>
          <cell r="N538">
            <v>19</v>
          </cell>
          <cell r="O538">
            <v>19</v>
          </cell>
          <cell r="P538">
            <v>0</v>
          </cell>
          <cell r="Q538">
            <v>19</v>
          </cell>
          <cell r="R538">
            <v>106</v>
          </cell>
          <cell r="S538">
            <v>0</v>
          </cell>
          <cell r="T538">
            <v>1573.07</v>
          </cell>
        </row>
        <row r="539">
          <cell r="A539">
            <v>536</v>
          </cell>
          <cell r="B539" t="str">
            <v>370304196901280314</v>
          </cell>
          <cell r="C539" t="str">
            <v>域城</v>
          </cell>
          <cell r="D539" t="str">
            <v>泰和</v>
          </cell>
          <cell r="E539" t="str">
            <v>孙汉民</v>
          </cell>
          <cell r="F539" t="str">
            <v>370304196901280314</v>
          </cell>
        </row>
        <row r="539">
          <cell r="H539" t="str">
            <v>37030419******0314</v>
          </cell>
          <cell r="I539" t="str">
            <v>新城镇岗位</v>
          </cell>
          <cell r="J539" t="str">
            <v>白塔卫生院</v>
          </cell>
          <cell r="K539">
            <v>2010</v>
          </cell>
          <cell r="L539">
            <v>436.93</v>
          </cell>
          <cell r="M539">
            <v>1573.07</v>
          </cell>
          <cell r="N539">
            <v>19</v>
          </cell>
          <cell r="O539">
            <v>19</v>
          </cell>
          <cell r="P539">
            <v>0</v>
          </cell>
          <cell r="Q539">
            <v>19</v>
          </cell>
          <cell r="R539">
            <v>106</v>
          </cell>
          <cell r="S539">
            <v>0</v>
          </cell>
          <cell r="T539">
            <v>1573.07</v>
          </cell>
        </row>
        <row r="540">
          <cell r="A540">
            <v>537</v>
          </cell>
          <cell r="B540" t="str">
            <v>370304197801203527</v>
          </cell>
          <cell r="C540" t="str">
            <v>域城</v>
          </cell>
          <cell r="D540" t="str">
            <v>泰和</v>
          </cell>
          <cell r="E540" t="str">
            <v>王宁</v>
          </cell>
          <cell r="F540" t="str">
            <v>370304197801203527</v>
          </cell>
        </row>
        <row r="540">
          <cell r="H540" t="str">
            <v>37030419******3527</v>
          </cell>
          <cell r="I540" t="str">
            <v>新城镇岗位</v>
          </cell>
          <cell r="J540" t="str">
            <v>白塔卫生院</v>
          </cell>
          <cell r="K540">
            <v>2010</v>
          </cell>
          <cell r="L540">
            <v>436.93</v>
          </cell>
          <cell r="M540">
            <v>1573.07</v>
          </cell>
          <cell r="N540">
            <v>19</v>
          </cell>
          <cell r="O540">
            <v>19</v>
          </cell>
          <cell r="P540">
            <v>0</v>
          </cell>
          <cell r="Q540">
            <v>19</v>
          </cell>
          <cell r="R540">
            <v>106</v>
          </cell>
          <cell r="S540">
            <v>0</v>
          </cell>
          <cell r="T540">
            <v>1573.07</v>
          </cell>
        </row>
        <row r="541">
          <cell r="A541">
            <v>538</v>
          </cell>
          <cell r="B541" t="str">
            <v>370304197711163525</v>
          </cell>
          <cell r="C541" t="str">
            <v>域城</v>
          </cell>
          <cell r="D541" t="str">
            <v>泰和</v>
          </cell>
          <cell r="E541" t="str">
            <v>高红霞</v>
          </cell>
          <cell r="F541" t="str">
            <v>370304197711163525</v>
          </cell>
        </row>
        <row r="541">
          <cell r="H541" t="str">
            <v>37030419******3525</v>
          </cell>
          <cell r="I541" t="str">
            <v>新城镇岗位</v>
          </cell>
        </row>
        <row r="541">
          <cell r="K541">
            <v>2010</v>
          </cell>
          <cell r="L541">
            <v>436.93</v>
          </cell>
          <cell r="M541">
            <v>1573.07</v>
          </cell>
          <cell r="N541">
            <v>19</v>
          </cell>
          <cell r="O541">
            <v>19</v>
          </cell>
          <cell r="P541">
            <v>0</v>
          </cell>
          <cell r="Q541">
            <v>19</v>
          </cell>
          <cell r="R541">
            <v>106</v>
          </cell>
          <cell r="S541">
            <v>0</v>
          </cell>
          <cell r="T541">
            <v>1573.07</v>
          </cell>
        </row>
        <row r="542">
          <cell r="A542">
            <v>539</v>
          </cell>
          <cell r="B542" t="str">
            <v>370304197008061615</v>
          </cell>
          <cell r="C542" t="str">
            <v>域城</v>
          </cell>
          <cell r="D542" t="str">
            <v>泰和</v>
          </cell>
          <cell r="E542" t="str">
            <v>钱利军</v>
          </cell>
          <cell r="F542" t="str">
            <v>370304197008061615</v>
          </cell>
        </row>
        <row r="542">
          <cell r="H542" t="str">
            <v>37030419******1615</v>
          </cell>
          <cell r="I542" t="str">
            <v>新城镇岗位</v>
          </cell>
          <cell r="J542" t="str">
            <v>就业中心</v>
          </cell>
          <cell r="K542">
            <v>2010</v>
          </cell>
          <cell r="L542">
            <v>436.93</v>
          </cell>
          <cell r="M542">
            <v>1573.07</v>
          </cell>
          <cell r="N542">
            <v>19</v>
          </cell>
          <cell r="O542">
            <v>19</v>
          </cell>
          <cell r="P542">
            <v>0</v>
          </cell>
          <cell r="Q542">
            <v>19</v>
          </cell>
          <cell r="R542">
            <v>106</v>
          </cell>
          <cell r="S542">
            <v>0</v>
          </cell>
          <cell r="T542">
            <v>1573.07</v>
          </cell>
        </row>
        <row r="543">
          <cell r="A543">
            <v>540</v>
          </cell>
          <cell r="B543" t="str">
            <v>370304197701150640</v>
          </cell>
          <cell r="C543" t="str">
            <v>域城</v>
          </cell>
          <cell r="D543" t="str">
            <v>泰和</v>
          </cell>
          <cell r="E543" t="str">
            <v>王莉莉</v>
          </cell>
          <cell r="F543" t="str">
            <v>370304197701150640</v>
          </cell>
        </row>
        <row r="543">
          <cell r="H543" t="str">
            <v>37030419******0640</v>
          </cell>
          <cell r="I543" t="str">
            <v>新城镇岗位</v>
          </cell>
          <cell r="J543" t="str">
            <v>妇幼保健院</v>
          </cell>
          <cell r="K543">
            <v>2010</v>
          </cell>
          <cell r="L543">
            <v>436.93</v>
          </cell>
          <cell r="M543">
            <v>1573.07</v>
          </cell>
          <cell r="N543">
            <v>19</v>
          </cell>
          <cell r="O543">
            <v>19</v>
          </cell>
          <cell r="P543">
            <v>0</v>
          </cell>
          <cell r="Q543">
            <v>19</v>
          </cell>
          <cell r="R543">
            <v>106</v>
          </cell>
          <cell r="S543">
            <v>0</v>
          </cell>
          <cell r="T543">
            <v>1573.07</v>
          </cell>
        </row>
        <row r="544">
          <cell r="A544">
            <v>541</v>
          </cell>
          <cell r="B544" t="str">
            <v>370304196802031611</v>
          </cell>
          <cell r="C544" t="str">
            <v>域城</v>
          </cell>
          <cell r="D544" t="str">
            <v>泰和</v>
          </cell>
          <cell r="E544" t="str">
            <v>路玉君</v>
          </cell>
          <cell r="F544" t="str">
            <v>370304196802031611</v>
          </cell>
        </row>
        <row r="544">
          <cell r="H544" t="str">
            <v>37030419******1611</v>
          </cell>
          <cell r="I544" t="str">
            <v>新城镇岗位</v>
          </cell>
          <cell r="J544" t="str">
            <v>社保中心</v>
          </cell>
          <cell r="K544">
            <v>2010</v>
          </cell>
          <cell r="L544">
            <v>436.93</v>
          </cell>
          <cell r="M544">
            <v>1573.07</v>
          </cell>
          <cell r="N544">
            <v>19</v>
          </cell>
          <cell r="O544">
            <v>19</v>
          </cell>
          <cell r="P544">
            <v>0</v>
          </cell>
          <cell r="Q544">
            <v>19</v>
          </cell>
          <cell r="R544">
            <v>106</v>
          </cell>
          <cell r="S544">
            <v>0</v>
          </cell>
          <cell r="T544">
            <v>1573.07</v>
          </cell>
        </row>
        <row r="545">
          <cell r="A545">
            <v>542</v>
          </cell>
          <cell r="B545" t="str">
            <v>370304198206080029</v>
          </cell>
          <cell r="C545" t="str">
            <v>域城</v>
          </cell>
          <cell r="D545" t="str">
            <v>泰和</v>
          </cell>
          <cell r="E545" t="str">
            <v>李静</v>
          </cell>
          <cell r="F545" t="str">
            <v>370304198206080029</v>
          </cell>
        </row>
        <row r="545">
          <cell r="H545" t="str">
            <v>37030419******0029</v>
          </cell>
          <cell r="I545" t="str">
            <v>新城镇岗位</v>
          </cell>
          <cell r="J545" t="str">
            <v>社保中心</v>
          </cell>
          <cell r="K545">
            <v>2010</v>
          </cell>
          <cell r="L545">
            <v>436.93</v>
          </cell>
          <cell r="M545">
            <v>1573.07</v>
          </cell>
          <cell r="N545">
            <v>19</v>
          </cell>
          <cell r="O545">
            <v>19</v>
          </cell>
          <cell r="P545">
            <v>0</v>
          </cell>
          <cell r="Q545">
            <v>19</v>
          </cell>
          <cell r="R545">
            <v>106</v>
          </cell>
          <cell r="S545">
            <v>0</v>
          </cell>
          <cell r="T545">
            <v>1573.07</v>
          </cell>
        </row>
        <row r="546">
          <cell r="A546">
            <v>543</v>
          </cell>
          <cell r="B546" t="str">
            <v>370304197706192727</v>
          </cell>
          <cell r="C546" t="str">
            <v>域城</v>
          </cell>
          <cell r="D546" t="str">
            <v>泰和</v>
          </cell>
          <cell r="E546" t="str">
            <v>韩艳玲</v>
          </cell>
          <cell r="F546" t="str">
            <v>370304197706192727</v>
          </cell>
        </row>
        <row r="546">
          <cell r="H546" t="str">
            <v>37030419******2727</v>
          </cell>
          <cell r="I546" t="str">
            <v>新城镇岗位</v>
          </cell>
          <cell r="J546" t="str">
            <v>妇幼保健院</v>
          </cell>
          <cell r="K546">
            <v>2010</v>
          </cell>
          <cell r="L546">
            <v>436.93</v>
          </cell>
          <cell r="M546">
            <v>1573.07</v>
          </cell>
          <cell r="N546">
            <v>19</v>
          </cell>
          <cell r="O546">
            <v>19</v>
          </cell>
          <cell r="P546">
            <v>0</v>
          </cell>
          <cell r="Q546">
            <v>19</v>
          </cell>
          <cell r="R546">
            <v>106</v>
          </cell>
          <cell r="S546">
            <v>0</v>
          </cell>
          <cell r="T546">
            <v>1573.07</v>
          </cell>
        </row>
        <row r="547">
          <cell r="A547">
            <v>544</v>
          </cell>
          <cell r="B547" t="str">
            <v>370304198109136561</v>
          </cell>
          <cell r="C547" t="str">
            <v>域城</v>
          </cell>
          <cell r="D547" t="str">
            <v>蕉庄</v>
          </cell>
          <cell r="E547" t="str">
            <v>孙青云</v>
          </cell>
          <cell r="F547" t="str">
            <v>370304198109136561</v>
          </cell>
        </row>
        <row r="547">
          <cell r="H547" t="str">
            <v>37030419******6561</v>
          </cell>
          <cell r="I547" t="str">
            <v>新城镇岗位</v>
          </cell>
          <cell r="J547" t="str">
            <v>社保中心</v>
          </cell>
          <cell r="K547">
            <v>2010</v>
          </cell>
          <cell r="L547">
            <v>436.93</v>
          </cell>
          <cell r="M547">
            <v>1573.07</v>
          </cell>
          <cell r="N547">
            <v>19</v>
          </cell>
          <cell r="O547">
            <v>19</v>
          </cell>
          <cell r="P547">
            <v>0</v>
          </cell>
          <cell r="Q547">
            <v>19</v>
          </cell>
          <cell r="R547">
            <v>106</v>
          </cell>
          <cell r="S547">
            <v>0</v>
          </cell>
          <cell r="T547">
            <v>1573.07</v>
          </cell>
        </row>
        <row r="548">
          <cell r="A548">
            <v>545</v>
          </cell>
          <cell r="B548" t="str">
            <v>370304197705113126</v>
          </cell>
          <cell r="C548" t="str">
            <v>域城</v>
          </cell>
          <cell r="D548" t="str">
            <v>蕉庄</v>
          </cell>
          <cell r="E548" t="str">
            <v>高荣</v>
          </cell>
          <cell r="F548" t="str">
            <v>370304197705113126</v>
          </cell>
        </row>
        <row r="548">
          <cell r="H548" t="str">
            <v>37030419******3126</v>
          </cell>
          <cell r="I548" t="str">
            <v>新城镇岗位</v>
          </cell>
          <cell r="J548" t="str">
            <v>妇幼保健院</v>
          </cell>
          <cell r="K548">
            <v>2010</v>
          </cell>
          <cell r="L548">
            <v>436.93</v>
          </cell>
          <cell r="M548">
            <v>1573.07</v>
          </cell>
          <cell r="N548">
            <v>19</v>
          </cell>
          <cell r="O548">
            <v>19</v>
          </cell>
          <cell r="P548">
            <v>0</v>
          </cell>
          <cell r="Q548">
            <v>19</v>
          </cell>
          <cell r="R548">
            <v>106</v>
          </cell>
          <cell r="S548">
            <v>0</v>
          </cell>
          <cell r="T548">
            <v>1573.07</v>
          </cell>
        </row>
        <row r="549">
          <cell r="A549">
            <v>546</v>
          </cell>
          <cell r="B549" t="str">
            <v>370304197906016541</v>
          </cell>
          <cell r="C549" t="str">
            <v>域城</v>
          </cell>
          <cell r="D549" t="str">
            <v>蕉庄</v>
          </cell>
          <cell r="E549" t="str">
            <v>孙海杰</v>
          </cell>
          <cell r="F549" t="str">
            <v>370304197906016541</v>
          </cell>
        </row>
        <row r="549">
          <cell r="H549" t="str">
            <v>37030419******6541</v>
          </cell>
          <cell r="I549" t="str">
            <v>新城镇岗位</v>
          </cell>
        </row>
        <row r="549">
          <cell r="K549">
            <v>2010</v>
          </cell>
          <cell r="L549">
            <v>436.93</v>
          </cell>
          <cell r="M549">
            <v>1573.07</v>
          </cell>
          <cell r="N549">
            <v>19</v>
          </cell>
          <cell r="O549">
            <v>19</v>
          </cell>
          <cell r="P549">
            <v>0</v>
          </cell>
          <cell r="Q549">
            <v>19</v>
          </cell>
          <cell r="R549">
            <v>106</v>
          </cell>
          <cell r="S549">
            <v>0</v>
          </cell>
          <cell r="T549">
            <v>1573.07</v>
          </cell>
        </row>
        <row r="550">
          <cell r="A550">
            <v>547</v>
          </cell>
          <cell r="B550" t="str">
            <v>370304196907236517</v>
          </cell>
          <cell r="C550" t="str">
            <v>域城</v>
          </cell>
          <cell r="D550" t="str">
            <v>岜山</v>
          </cell>
          <cell r="E550" t="str">
            <v>陈敬文</v>
          </cell>
          <cell r="F550" t="str">
            <v>370304196907236517</v>
          </cell>
        </row>
        <row r="550">
          <cell r="H550" t="str">
            <v>37030419******6517</v>
          </cell>
          <cell r="I550" t="str">
            <v>新城镇岗位</v>
          </cell>
          <cell r="J550" t="str">
            <v>社保中心</v>
          </cell>
          <cell r="K550">
            <v>2010</v>
          </cell>
          <cell r="L550">
            <v>436.93</v>
          </cell>
          <cell r="M550">
            <v>1573.07</v>
          </cell>
          <cell r="N550">
            <v>19</v>
          </cell>
          <cell r="O550">
            <v>19</v>
          </cell>
          <cell r="P550">
            <v>0</v>
          </cell>
          <cell r="Q550">
            <v>19</v>
          </cell>
          <cell r="R550">
            <v>106</v>
          </cell>
          <cell r="S550">
            <v>0</v>
          </cell>
          <cell r="T550">
            <v>1573.07</v>
          </cell>
        </row>
        <row r="551">
          <cell r="A551">
            <v>548</v>
          </cell>
          <cell r="B551" t="str">
            <v>37030419660121311X</v>
          </cell>
          <cell r="C551" t="str">
            <v>域城</v>
          </cell>
          <cell r="D551" t="str">
            <v>东域城</v>
          </cell>
          <cell r="E551" t="str">
            <v>崔德印</v>
          </cell>
          <cell r="F551" t="str">
            <v>37030419660121311X</v>
          </cell>
        </row>
        <row r="551">
          <cell r="H551" t="str">
            <v>37030419******311X</v>
          </cell>
          <cell r="I551" t="str">
            <v>新城镇岗位</v>
          </cell>
          <cell r="J551" t="str">
            <v>夏家庄卫生院</v>
          </cell>
          <cell r="K551">
            <v>2010</v>
          </cell>
          <cell r="L551">
            <v>436.93</v>
          </cell>
          <cell r="M551">
            <v>1573.07</v>
          </cell>
          <cell r="N551">
            <v>19</v>
          </cell>
          <cell r="O551">
            <v>19</v>
          </cell>
          <cell r="P551">
            <v>0</v>
          </cell>
          <cell r="Q551">
            <v>19</v>
          </cell>
          <cell r="R551">
            <v>106</v>
          </cell>
          <cell r="S551">
            <v>0</v>
          </cell>
          <cell r="T551">
            <v>1573.07</v>
          </cell>
        </row>
        <row r="552">
          <cell r="A552">
            <v>549</v>
          </cell>
          <cell r="B552" t="str">
            <v>370304197610092721</v>
          </cell>
          <cell r="C552" t="str">
            <v>域城</v>
          </cell>
          <cell r="D552" t="str">
            <v>东域城</v>
          </cell>
          <cell r="E552" t="str">
            <v>刘燕</v>
          </cell>
          <cell r="F552" t="str">
            <v>370304197610092721</v>
          </cell>
        </row>
        <row r="552">
          <cell r="H552" t="str">
            <v>37030419******2721</v>
          </cell>
          <cell r="I552" t="str">
            <v>新城镇岗位</v>
          </cell>
          <cell r="J552" t="str">
            <v>就业中心</v>
          </cell>
          <cell r="K552">
            <v>2010</v>
          </cell>
          <cell r="L552">
            <v>436.93</v>
          </cell>
          <cell r="M552">
            <v>1573.07</v>
          </cell>
          <cell r="N552">
            <v>19</v>
          </cell>
          <cell r="O552">
            <v>19</v>
          </cell>
          <cell r="P552">
            <v>0</v>
          </cell>
          <cell r="Q552">
            <v>19</v>
          </cell>
          <cell r="R552">
            <v>106</v>
          </cell>
          <cell r="S552">
            <v>0</v>
          </cell>
          <cell r="T552">
            <v>1573.07</v>
          </cell>
        </row>
        <row r="553">
          <cell r="A553">
            <v>550</v>
          </cell>
          <cell r="B553" t="str">
            <v>370304196902183153</v>
          </cell>
          <cell r="C553" t="str">
            <v>域城</v>
          </cell>
          <cell r="D553" t="str">
            <v>东域城</v>
          </cell>
          <cell r="E553" t="str">
            <v>宋本军</v>
          </cell>
          <cell r="F553" t="str">
            <v>370304196902183153</v>
          </cell>
        </row>
        <row r="553">
          <cell r="H553" t="str">
            <v>37030419******3153</v>
          </cell>
          <cell r="I553" t="str">
            <v>新城镇岗位</v>
          </cell>
          <cell r="J553" t="str">
            <v>齐长城</v>
          </cell>
          <cell r="K553">
            <v>2010</v>
          </cell>
          <cell r="L553">
            <v>436.93</v>
          </cell>
          <cell r="M553">
            <v>1573.07</v>
          </cell>
          <cell r="N553">
            <v>19</v>
          </cell>
          <cell r="O553">
            <v>19</v>
          </cell>
          <cell r="P553">
            <v>0</v>
          </cell>
          <cell r="Q553">
            <v>19</v>
          </cell>
          <cell r="R553">
            <v>106</v>
          </cell>
          <cell r="S553">
            <v>0</v>
          </cell>
          <cell r="T553">
            <v>1573.07</v>
          </cell>
        </row>
        <row r="554">
          <cell r="A554">
            <v>551</v>
          </cell>
          <cell r="B554" t="str">
            <v>370304197210303112</v>
          </cell>
          <cell r="C554" t="str">
            <v>域城</v>
          </cell>
          <cell r="D554" t="str">
            <v>东域城</v>
          </cell>
          <cell r="E554" t="str">
            <v>刘民</v>
          </cell>
          <cell r="F554" t="str">
            <v>370304197210303112</v>
          </cell>
        </row>
        <row r="554">
          <cell r="H554" t="str">
            <v>37030419******3112</v>
          </cell>
          <cell r="I554" t="str">
            <v>新城镇岗位</v>
          </cell>
          <cell r="J554" t="str">
            <v>社保中心</v>
          </cell>
          <cell r="K554">
            <v>2010</v>
          </cell>
          <cell r="L554">
            <v>436.93</v>
          </cell>
          <cell r="M554">
            <v>1573.07</v>
          </cell>
          <cell r="N554">
            <v>19</v>
          </cell>
          <cell r="O554">
            <v>19</v>
          </cell>
          <cell r="P554">
            <v>0</v>
          </cell>
          <cell r="Q554">
            <v>19</v>
          </cell>
          <cell r="R554">
            <v>106</v>
          </cell>
          <cell r="S554">
            <v>0</v>
          </cell>
          <cell r="T554">
            <v>1573.07</v>
          </cell>
        </row>
        <row r="555">
          <cell r="A555">
            <v>552</v>
          </cell>
          <cell r="B555" t="str">
            <v>370304197701136849</v>
          </cell>
          <cell r="C555" t="str">
            <v>域城</v>
          </cell>
          <cell r="D555" t="str">
            <v>南域城</v>
          </cell>
          <cell r="E555" t="str">
            <v>高红芹</v>
          </cell>
          <cell r="F555" t="str">
            <v>370304197701136849</v>
          </cell>
        </row>
        <row r="555">
          <cell r="H555" t="str">
            <v>37030419******6849</v>
          </cell>
          <cell r="I555" t="str">
            <v>新城镇岗位</v>
          </cell>
          <cell r="J555" t="str">
            <v>就业中心</v>
          </cell>
          <cell r="K555">
            <v>2010</v>
          </cell>
          <cell r="L555">
            <v>436.93</v>
          </cell>
          <cell r="M555">
            <v>1573.07</v>
          </cell>
          <cell r="N555">
            <v>19</v>
          </cell>
          <cell r="O555">
            <v>19</v>
          </cell>
          <cell r="P555">
            <v>0</v>
          </cell>
          <cell r="Q555">
            <v>19</v>
          </cell>
          <cell r="R555">
            <v>106</v>
          </cell>
          <cell r="S555">
            <v>0</v>
          </cell>
          <cell r="T555">
            <v>1573.07</v>
          </cell>
        </row>
        <row r="556">
          <cell r="A556">
            <v>553</v>
          </cell>
          <cell r="B556" t="str">
            <v>370304197808156823</v>
          </cell>
          <cell r="C556" t="str">
            <v>域城</v>
          </cell>
          <cell r="D556" t="str">
            <v>南域城</v>
          </cell>
          <cell r="E556" t="str">
            <v>刘新美</v>
          </cell>
          <cell r="F556" t="str">
            <v>370304197808156823</v>
          </cell>
        </row>
        <row r="556">
          <cell r="H556" t="str">
            <v>37030419******6823</v>
          </cell>
          <cell r="I556" t="str">
            <v>新城镇岗位</v>
          </cell>
          <cell r="J556" t="str">
            <v>夏家庄卫生院</v>
          </cell>
          <cell r="K556">
            <v>2010</v>
          </cell>
          <cell r="L556">
            <v>436.93</v>
          </cell>
          <cell r="M556">
            <v>1573.07</v>
          </cell>
          <cell r="N556">
            <v>19</v>
          </cell>
          <cell r="O556">
            <v>19</v>
          </cell>
          <cell r="P556">
            <v>0</v>
          </cell>
          <cell r="Q556">
            <v>19</v>
          </cell>
          <cell r="R556">
            <v>106</v>
          </cell>
          <cell r="S556">
            <v>0</v>
          </cell>
          <cell r="T556">
            <v>1573.07</v>
          </cell>
        </row>
        <row r="557">
          <cell r="A557">
            <v>554</v>
          </cell>
          <cell r="B557" t="str">
            <v>370304198204266524</v>
          </cell>
          <cell r="C557" t="str">
            <v>域城</v>
          </cell>
          <cell r="D557" t="str">
            <v>柳域社区</v>
          </cell>
          <cell r="E557" t="str">
            <v>王宁</v>
          </cell>
          <cell r="F557" t="str">
            <v>370304198204266524</v>
          </cell>
        </row>
        <row r="557">
          <cell r="H557" t="str">
            <v>37030419******6524</v>
          </cell>
          <cell r="I557" t="str">
            <v>新城镇岗位</v>
          </cell>
          <cell r="J557" t="str">
            <v>夏家庄卫生院</v>
          </cell>
          <cell r="K557">
            <v>2010</v>
          </cell>
          <cell r="L557">
            <v>436.93</v>
          </cell>
          <cell r="M557">
            <v>1573.07</v>
          </cell>
          <cell r="N557">
            <v>19</v>
          </cell>
          <cell r="O557">
            <v>19</v>
          </cell>
          <cell r="P557">
            <v>0</v>
          </cell>
          <cell r="Q557">
            <v>19</v>
          </cell>
          <cell r="R557">
            <v>106</v>
          </cell>
          <cell r="S557">
            <v>0</v>
          </cell>
          <cell r="T557">
            <v>1573.07</v>
          </cell>
        </row>
        <row r="558">
          <cell r="A558">
            <v>555</v>
          </cell>
          <cell r="B558" t="str">
            <v>370304197907212229</v>
          </cell>
          <cell r="C558" t="str">
            <v>域城</v>
          </cell>
          <cell r="D558" t="str">
            <v>柳域社区</v>
          </cell>
          <cell r="E558" t="str">
            <v>于兵</v>
          </cell>
          <cell r="F558" t="str">
            <v>370304197907212229</v>
          </cell>
        </row>
        <row r="558">
          <cell r="H558" t="str">
            <v>37030419******2229</v>
          </cell>
          <cell r="I558" t="str">
            <v>新城镇岗位</v>
          </cell>
        </row>
        <row r="558">
          <cell r="K558">
            <v>2010</v>
          </cell>
          <cell r="L558">
            <v>436.93</v>
          </cell>
          <cell r="M558">
            <v>1573.07</v>
          </cell>
          <cell r="N558">
            <v>19</v>
          </cell>
          <cell r="O558">
            <v>19</v>
          </cell>
          <cell r="P558">
            <v>0</v>
          </cell>
          <cell r="Q558">
            <v>19</v>
          </cell>
          <cell r="R558">
            <v>106</v>
          </cell>
          <cell r="S558">
            <v>0</v>
          </cell>
          <cell r="T558">
            <v>1573.07</v>
          </cell>
        </row>
        <row r="559">
          <cell r="A559">
            <v>556</v>
          </cell>
          <cell r="B559" t="str">
            <v>370304197505176843</v>
          </cell>
          <cell r="C559" t="str">
            <v>域城</v>
          </cell>
          <cell r="D559" t="str">
            <v>柳域社区</v>
          </cell>
          <cell r="E559" t="str">
            <v>魏玲</v>
          </cell>
          <cell r="F559" t="str">
            <v>370304197505176843</v>
          </cell>
        </row>
        <row r="559">
          <cell r="H559" t="str">
            <v>37030419******6843</v>
          </cell>
          <cell r="I559" t="str">
            <v>新城镇岗位</v>
          </cell>
          <cell r="J559" t="str">
            <v>工人文化宫</v>
          </cell>
          <cell r="K559">
            <v>2010</v>
          </cell>
          <cell r="L559">
            <v>436.93</v>
          </cell>
          <cell r="M559">
            <v>1573.07</v>
          </cell>
          <cell r="N559">
            <v>19</v>
          </cell>
          <cell r="O559">
            <v>19</v>
          </cell>
          <cell r="P559">
            <v>0</v>
          </cell>
          <cell r="Q559">
            <v>19</v>
          </cell>
          <cell r="R559">
            <v>106</v>
          </cell>
          <cell r="S559">
            <v>0</v>
          </cell>
          <cell r="T559">
            <v>1573.07</v>
          </cell>
        </row>
        <row r="560">
          <cell r="A560">
            <v>557</v>
          </cell>
          <cell r="B560" t="str">
            <v>370304197205114413</v>
          </cell>
          <cell r="C560" t="str">
            <v>域城</v>
          </cell>
          <cell r="D560" t="str">
            <v>柳域社区</v>
          </cell>
          <cell r="E560" t="str">
            <v>燕杰</v>
          </cell>
          <cell r="F560" t="str">
            <v>370304197205114413</v>
          </cell>
        </row>
        <row r="560">
          <cell r="H560" t="str">
            <v>37030419******4413</v>
          </cell>
          <cell r="I560" t="str">
            <v>新城镇岗位</v>
          </cell>
          <cell r="J560" t="str">
            <v>工人文化宫</v>
          </cell>
          <cell r="K560">
            <v>2010</v>
          </cell>
          <cell r="L560">
            <v>436.93</v>
          </cell>
          <cell r="M560">
            <v>1573.07</v>
          </cell>
          <cell r="N560">
            <v>19</v>
          </cell>
          <cell r="O560">
            <v>19</v>
          </cell>
          <cell r="P560">
            <v>0</v>
          </cell>
          <cell r="Q560">
            <v>19</v>
          </cell>
          <cell r="R560">
            <v>106</v>
          </cell>
          <cell r="S560">
            <v>0</v>
          </cell>
          <cell r="T560">
            <v>1573.07</v>
          </cell>
        </row>
        <row r="561">
          <cell r="A561">
            <v>558</v>
          </cell>
          <cell r="B561" t="str">
            <v>370304197608043525</v>
          </cell>
          <cell r="C561" t="str">
            <v>域城</v>
          </cell>
          <cell r="D561" t="str">
            <v>房家</v>
          </cell>
          <cell r="E561" t="str">
            <v>  高延蕾</v>
          </cell>
          <cell r="F561" t="str">
            <v>370304197608043525</v>
          </cell>
        </row>
        <row r="561">
          <cell r="H561" t="str">
            <v>37030419******3525</v>
          </cell>
          <cell r="I561" t="str">
            <v>新城镇岗位</v>
          </cell>
        </row>
        <row r="561">
          <cell r="K561">
            <v>2010</v>
          </cell>
          <cell r="L561">
            <v>436.93</v>
          </cell>
          <cell r="M561">
            <v>1573.07</v>
          </cell>
          <cell r="N561">
            <v>19</v>
          </cell>
          <cell r="O561">
            <v>19</v>
          </cell>
          <cell r="P561">
            <v>0</v>
          </cell>
          <cell r="Q561">
            <v>19</v>
          </cell>
          <cell r="R561">
            <v>106</v>
          </cell>
          <cell r="S561">
            <v>0</v>
          </cell>
          <cell r="T561">
            <v>1573.07</v>
          </cell>
        </row>
        <row r="562">
          <cell r="A562">
            <v>559</v>
          </cell>
          <cell r="B562" t="str">
            <v>370304197202233513</v>
          </cell>
          <cell r="C562" t="str">
            <v>域城</v>
          </cell>
          <cell r="D562" t="str">
            <v>伊家楼</v>
          </cell>
          <cell r="E562" t="str">
            <v>冯建</v>
          </cell>
          <cell r="F562" t="str">
            <v>370304197202233513</v>
          </cell>
        </row>
        <row r="562">
          <cell r="H562" t="str">
            <v>37030419******3513</v>
          </cell>
          <cell r="I562" t="str">
            <v>新城镇岗位</v>
          </cell>
          <cell r="J562" t="str">
            <v>工人文化宫</v>
          </cell>
          <cell r="K562">
            <v>2010</v>
          </cell>
          <cell r="L562">
            <v>436.93</v>
          </cell>
          <cell r="M562">
            <v>1573.07</v>
          </cell>
          <cell r="N562">
            <v>19</v>
          </cell>
          <cell r="O562">
            <v>19</v>
          </cell>
          <cell r="P562">
            <v>0</v>
          </cell>
          <cell r="Q562">
            <v>19</v>
          </cell>
          <cell r="R562">
            <v>106</v>
          </cell>
          <cell r="S562">
            <v>0</v>
          </cell>
          <cell r="T562">
            <v>1573.07</v>
          </cell>
        </row>
        <row r="563">
          <cell r="A563">
            <v>560</v>
          </cell>
          <cell r="B563" t="str">
            <v>370304196903283519</v>
          </cell>
          <cell r="C563" t="str">
            <v>域城</v>
          </cell>
          <cell r="D563" t="str">
            <v>伊家楼</v>
          </cell>
          <cell r="E563" t="str">
            <v>伊胜刚</v>
          </cell>
          <cell r="F563" t="str">
            <v>370304196903283519</v>
          </cell>
        </row>
        <row r="563">
          <cell r="H563" t="str">
            <v>37030419******3519</v>
          </cell>
          <cell r="I563" t="str">
            <v>新城镇岗位</v>
          </cell>
          <cell r="J563" t="str">
            <v>就业中心</v>
          </cell>
          <cell r="K563">
            <v>2010</v>
          </cell>
          <cell r="L563">
            <v>436.93</v>
          </cell>
          <cell r="M563">
            <v>1573.07</v>
          </cell>
          <cell r="N563">
            <v>19</v>
          </cell>
          <cell r="O563">
            <v>19</v>
          </cell>
          <cell r="P563">
            <v>0</v>
          </cell>
          <cell r="Q563">
            <v>19</v>
          </cell>
          <cell r="R563">
            <v>106</v>
          </cell>
          <cell r="S563">
            <v>0</v>
          </cell>
          <cell r="T563">
            <v>1573.07</v>
          </cell>
        </row>
        <row r="564">
          <cell r="A564">
            <v>561</v>
          </cell>
          <cell r="B564" t="str">
            <v>370304197511133524</v>
          </cell>
          <cell r="C564" t="str">
            <v>域城</v>
          </cell>
          <cell r="D564" t="str">
            <v>伊家楼</v>
          </cell>
          <cell r="E564" t="str">
            <v>王芸</v>
          </cell>
          <cell r="F564" t="str">
            <v>370304197511133524</v>
          </cell>
        </row>
        <row r="564">
          <cell r="H564" t="str">
            <v>37030419******3524</v>
          </cell>
          <cell r="I564" t="str">
            <v>新城镇岗位</v>
          </cell>
          <cell r="J564" t="str">
            <v>博山区档案馆</v>
          </cell>
          <cell r="K564">
            <v>2010</v>
          </cell>
          <cell r="L564">
            <v>436.93</v>
          </cell>
          <cell r="M564">
            <v>1573.07</v>
          </cell>
          <cell r="N564">
            <v>19</v>
          </cell>
          <cell r="O564">
            <v>19</v>
          </cell>
          <cell r="P564">
            <v>0</v>
          </cell>
          <cell r="Q564">
            <v>19</v>
          </cell>
          <cell r="R564">
            <v>106</v>
          </cell>
          <cell r="S564">
            <v>0</v>
          </cell>
          <cell r="T564">
            <v>1573.07</v>
          </cell>
        </row>
        <row r="565">
          <cell r="A565">
            <v>562</v>
          </cell>
          <cell r="B565" t="str">
            <v>37030419680404351x</v>
          </cell>
          <cell r="C565" t="str">
            <v>域城</v>
          </cell>
          <cell r="D565" t="str">
            <v>伊家楼</v>
          </cell>
          <cell r="E565" t="str">
            <v>昃连刚</v>
          </cell>
          <cell r="F565" t="str">
            <v>37030419680404351x</v>
          </cell>
        </row>
        <row r="565">
          <cell r="H565" t="str">
            <v>37030419******351x</v>
          </cell>
          <cell r="I565" t="str">
            <v>新城镇岗位</v>
          </cell>
          <cell r="J565" t="str">
            <v>博山区档案馆</v>
          </cell>
          <cell r="K565">
            <v>2010</v>
          </cell>
          <cell r="L565">
            <v>436.93</v>
          </cell>
          <cell r="M565">
            <v>1573.07</v>
          </cell>
          <cell r="N565">
            <v>19</v>
          </cell>
          <cell r="O565">
            <v>19</v>
          </cell>
          <cell r="P565">
            <v>0</v>
          </cell>
          <cell r="Q565">
            <v>19</v>
          </cell>
          <cell r="R565">
            <v>106</v>
          </cell>
          <cell r="S565">
            <v>0</v>
          </cell>
          <cell r="T565">
            <v>1573.07</v>
          </cell>
        </row>
        <row r="566">
          <cell r="A566">
            <v>563</v>
          </cell>
          <cell r="B566" t="str">
            <v>37030419651117353x</v>
          </cell>
          <cell r="C566" t="str">
            <v>域城</v>
          </cell>
          <cell r="D566" t="str">
            <v>伊家楼</v>
          </cell>
          <cell r="E566" t="str">
            <v>王立仓</v>
          </cell>
          <cell r="F566" t="str">
            <v>37030419651117353x</v>
          </cell>
        </row>
        <row r="566">
          <cell r="H566" t="str">
            <v>37030419******353x</v>
          </cell>
          <cell r="I566" t="str">
            <v>新城镇岗位</v>
          </cell>
          <cell r="J566" t="str">
            <v>博山区档案馆</v>
          </cell>
          <cell r="K566">
            <v>2010</v>
          </cell>
          <cell r="L566">
            <v>436.93</v>
          </cell>
          <cell r="M566">
            <v>1573.07</v>
          </cell>
          <cell r="N566">
            <v>19</v>
          </cell>
          <cell r="O566">
            <v>19</v>
          </cell>
          <cell r="P566">
            <v>0</v>
          </cell>
          <cell r="Q566">
            <v>19</v>
          </cell>
          <cell r="R566">
            <v>106</v>
          </cell>
          <cell r="S566">
            <v>0</v>
          </cell>
          <cell r="T566">
            <v>1573.07</v>
          </cell>
        </row>
        <row r="567">
          <cell r="A567">
            <v>564</v>
          </cell>
          <cell r="B567" t="str">
            <v>370304196802193514</v>
          </cell>
          <cell r="C567" t="str">
            <v>域城</v>
          </cell>
          <cell r="D567" t="str">
            <v>伊家楼</v>
          </cell>
          <cell r="E567" t="str">
            <v>李成</v>
          </cell>
          <cell r="F567" t="str">
            <v>370304196802193514</v>
          </cell>
        </row>
        <row r="567">
          <cell r="H567" t="str">
            <v>37030419******3514</v>
          </cell>
          <cell r="I567" t="str">
            <v>新城镇岗位</v>
          </cell>
          <cell r="J567" t="str">
            <v>工人文化宫</v>
          </cell>
          <cell r="K567">
            <v>2010</v>
          </cell>
          <cell r="L567">
            <v>436.93</v>
          </cell>
          <cell r="M567">
            <v>1573.07</v>
          </cell>
          <cell r="N567">
            <v>19</v>
          </cell>
          <cell r="O567">
            <v>19</v>
          </cell>
          <cell r="P567">
            <v>0</v>
          </cell>
          <cell r="Q567">
            <v>19</v>
          </cell>
          <cell r="R567">
            <v>106</v>
          </cell>
          <cell r="S567">
            <v>0</v>
          </cell>
          <cell r="T567">
            <v>1573.07</v>
          </cell>
        </row>
        <row r="568">
          <cell r="A568">
            <v>565</v>
          </cell>
          <cell r="B568" t="str">
            <v>370304196903273513</v>
          </cell>
          <cell r="C568" t="str">
            <v>域城</v>
          </cell>
          <cell r="D568" t="str">
            <v>伊家楼</v>
          </cell>
          <cell r="E568" t="str">
            <v>王凯</v>
          </cell>
          <cell r="F568" t="str">
            <v>370304196903273513</v>
          </cell>
        </row>
        <row r="568">
          <cell r="H568" t="str">
            <v>37030419******3513</v>
          </cell>
          <cell r="I568" t="str">
            <v>新城镇岗位</v>
          </cell>
          <cell r="J568" t="str">
            <v>区医院</v>
          </cell>
          <cell r="K568">
            <v>2010</v>
          </cell>
          <cell r="L568">
            <v>436.93</v>
          </cell>
          <cell r="M568">
            <v>1573.07</v>
          </cell>
          <cell r="N568">
            <v>19</v>
          </cell>
          <cell r="O568">
            <v>19</v>
          </cell>
          <cell r="P568">
            <v>0</v>
          </cell>
          <cell r="Q568">
            <v>19</v>
          </cell>
          <cell r="R568">
            <v>106</v>
          </cell>
          <cell r="S568">
            <v>0</v>
          </cell>
          <cell r="T568">
            <v>1573.07</v>
          </cell>
        </row>
        <row r="569">
          <cell r="A569">
            <v>566</v>
          </cell>
          <cell r="B569" t="str">
            <v>370304197712053520</v>
          </cell>
          <cell r="C569" t="str">
            <v>域城</v>
          </cell>
          <cell r="D569" t="str">
            <v>伊家楼</v>
          </cell>
          <cell r="E569" t="str">
            <v>冯艳红</v>
          </cell>
          <cell r="F569" t="str">
            <v>370304197712053520</v>
          </cell>
        </row>
        <row r="569">
          <cell r="H569" t="str">
            <v>37030419******3520</v>
          </cell>
          <cell r="I569" t="str">
            <v>新城镇岗位</v>
          </cell>
          <cell r="J569" t="str">
            <v>区医院</v>
          </cell>
          <cell r="K569">
            <v>2010</v>
          </cell>
          <cell r="L569">
            <v>436.93</v>
          </cell>
          <cell r="M569">
            <v>1573.07</v>
          </cell>
          <cell r="N569">
            <v>19</v>
          </cell>
          <cell r="O569">
            <v>19</v>
          </cell>
          <cell r="P569">
            <v>0</v>
          </cell>
          <cell r="Q569">
            <v>19</v>
          </cell>
          <cell r="R569">
            <v>106</v>
          </cell>
          <cell r="S569">
            <v>0</v>
          </cell>
          <cell r="T569">
            <v>1573.07</v>
          </cell>
        </row>
        <row r="570">
          <cell r="A570">
            <v>567</v>
          </cell>
          <cell r="B570" t="str">
            <v>370304197608023540</v>
          </cell>
          <cell r="C570" t="str">
            <v>域城</v>
          </cell>
          <cell r="D570" t="str">
            <v>伊家楼</v>
          </cell>
          <cell r="E570" t="str">
            <v>王红波</v>
          </cell>
          <cell r="F570" t="str">
            <v>370304197608023540</v>
          </cell>
        </row>
        <row r="570">
          <cell r="H570" t="str">
            <v>37030419******3540</v>
          </cell>
          <cell r="I570" t="str">
            <v>新城镇岗位</v>
          </cell>
          <cell r="J570" t="str">
            <v>区医院</v>
          </cell>
          <cell r="K570">
            <v>2010</v>
          </cell>
          <cell r="L570">
            <v>436.93</v>
          </cell>
          <cell r="M570">
            <v>1573.07</v>
          </cell>
          <cell r="N570">
            <v>19</v>
          </cell>
          <cell r="O570">
            <v>19</v>
          </cell>
          <cell r="P570">
            <v>0</v>
          </cell>
          <cell r="Q570">
            <v>19</v>
          </cell>
          <cell r="R570">
            <v>106</v>
          </cell>
          <cell r="S570">
            <v>0</v>
          </cell>
          <cell r="T570">
            <v>1573.07</v>
          </cell>
        </row>
        <row r="571">
          <cell r="A571">
            <v>568</v>
          </cell>
          <cell r="B571" t="str">
            <v>370304197512283129</v>
          </cell>
          <cell r="C571" t="str">
            <v>域城</v>
          </cell>
          <cell r="D571" t="str">
            <v>伊家楼</v>
          </cell>
          <cell r="E571" t="str">
            <v>郇志艳</v>
          </cell>
          <cell r="F571" t="str">
            <v>370304197512283129</v>
          </cell>
        </row>
        <row r="571">
          <cell r="H571" t="str">
            <v>37030419******3129</v>
          </cell>
          <cell r="I571" t="str">
            <v>新城镇岗位</v>
          </cell>
          <cell r="J571" t="str">
            <v>区医院</v>
          </cell>
          <cell r="K571">
            <v>2010</v>
          </cell>
          <cell r="L571">
            <v>436.93</v>
          </cell>
          <cell r="M571">
            <v>1573.07</v>
          </cell>
          <cell r="N571">
            <v>19</v>
          </cell>
          <cell r="O571">
            <v>19</v>
          </cell>
          <cell r="P571">
            <v>0</v>
          </cell>
          <cell r="Q571">
            <v>19</v>
          </cell>
          <cell r="R571">
            <v>106</v>
          </cell>
          <cell r="S571">
            <v>0</v>
          </cell>
          <cell r="T571">
            <v>1573.07</v>
          </cell>
        </row>
        <row r="572">
          <cell r="A572">
            <v>569</v>
          </cell>
          <cell r="B572" t="str">
            <v>37030419800715622X</v>
          </cell>
          <cell r="C572" t="str">
            <v>域城</v>
          </cell>
          <cell r="D572" t="str">
            <v>阎家楼</v>
          </cell>
          <cell r="E572" t="str">
            <v>周芳</v>
          </cell>
          <cell r="F572" t="str">
            <v>37030419800715622X</v>
          </cell>
        </row>
        <row r="572">
          <cell r="H572" t="str">
            <v>37030419******622X</v>
          </cell>
          <cell r="I572" t="str">
            <v>新城镇岗位</v>
          </cell>
        </row>
        <row r="572">
          <cell r="K572">
            <v>2010</v>
          </cell>
          <cell r="L572">
            <v>436.93</v>
          </cell>
          <cell r="M572">
            <v>1573.07</v>
          </cell>
          <cell r="N572">
            <v>19</v>
          </cell>
          <cell r="O572">
            <v>19</v>
          </cell>
          <cell r="P572">
            <v>0</v>
          </cell>
          <cell r="Q572">
            <v>19</v>
          </cell>
          <cell r="R572">
            <v>106</v>
          </cell>
          <cell r="S572">
            <v>0</v>
          </cell>
          <cell r="T572">
            <v>1573.07</v>
          </cell>
        </row>
        <row r="573">
          <cell r="A573">
            <v>570</v>
          </cell>
          <cell r="B573" t="str">
            <v>370304198302123543</v>
          </cell>
          <cell r="C573" t="str">
            <v>域城</v>
          </cell>
          <cell r="D573" t="str">
            <v>阎家楼</v>
          </cell>
          <cell r="E573" t="str">
            <v>李红</v>
          </cell>
          <cell r="F573" t="str">
            <v>370304198302123543</v>
          </cell>
        </row>
        <row r="573">
          <cell r="H573" t="str">
            <v>37030419******3543</v>
          </cell>
          <cell r="I573" t="str">
            <v>新城镇岗位</v>
          </cell>
          <cell r="J573" t="str">
            <v>区医院</v>
          </cell>
          <cell r="K573">
            <v>2010</v>
          </cell>
          <cell r="L573">
            <v>436.93</v>
          </cell>
          <cell r="M573">
            <v>1573.07</v>
          </cell>
          <cell r="N573">
            <v>19</v>
          </cell>
          <cell r="O573">
            <v>19</v>
          </cell>
          <cell r="P573">
            <v>0</v>
          </cell>
          <cell r="Q573">
            <v>19</v>
          </cell>
          <cell r="R573">
            <v>106</v>
          </cell>
          <cell r="S573">
            <v>0</v>
          </cell>
          <cell r="T573">
            <v>1573.07</v>
          </cell>
        </row>
        <row r="574">
          <cell r="A574">
            <v>571</v>
          </cell>
          <cell r="B574" t="str">
            <v>370304196904205512</v>
          </cell>
          <cell r="C574" t="str">
            <v>源泉</v>
          </cell>
          <cell r="D574" t="str">
            <v>源北村</v>
          </cell>
          <cell r="E574" t="str">
            <v>韩克立</v>
          </cell>
          <cell r="F574" t="str">
            <v>370304196904205512</v>
          </cell>
        </row>
        <row r="574">
          <cell r="H574" t="str">
            <v>37030419******5512</v>
          </cell>
          <cell r="I574" t="str">
            <v>新城镇岗位</v>
          </cell>
          <cell r="J574" t="str">
            <v>齐长城</v>
          </cell>
          <cell r="K574">
            <v>2010</v>
          </cell>
          <cell r="L574">
            <v>436.93</v>
          </cell>
          <cell r="M574">
            <v>1573.07</v>
          </cell>
          <cell r="N574">
            <v>19</v>
          </cell>
          <cell r="O574">
            <v>19</v>
          </cell>
          <cell r="P574">
            <v>0</v>
          </cell>
          <cell r="Q574">
            <v>19</v>
          </cell>
          <cell r="R574">
            <v>106</v>
          </cell>
          <cell r="S574">
            <v>0</v>
          </cell>
          <cell r="T574">
            <v>1573.07</v>
          </cell>
        </row>
        <row r="575">
          <cell r="A575">
            <v>572</v>
          </cell>
          <cell r="B575" t="str">
            <v>370304196608205550</v>
          </cell>
          <cell r="C575" t="str">
            <v>源泉</v>
          </cell>
          <cell r="D575" t="str">
            <v>源北村</v>
          </cell>
          <cell r="E575" t="str">
            <v>王京忠</v>
          </cell>
          <cell r="F575" t="str">
            <v>370304196608205550</v>
          </cell>
        </row>
        <row r="575">
          <cell r="H575" t="str">
            <v>37030419******5550</v>
          </cell>
          <cell r="I575" t="str">
            <v>新城镇岗位</v>
          </cell>
          <cell r="J575" t="str">
            <v>区医院</v>
          </cell>
          <cell r="K575">
            <v>2010</v>
          </cell>
          <cell r="L575">
            <v>436.93</v>
          </cell>
          <cell r="M575">
            <v>1573.07</v>
          </cell>
          <cell r="N575">
            <v>19</v>
          </cell>
          <cell r="O575">
            <v>19</v>
          </cell>
          <cell r="P575">
            <v>0</v>
          </cell>
          <cell r="Q575">
            <v>19</v>
          </cell>
          <cell r="R575">
            <v>106</v>
          </cell>
          <cell r="S575">
            <v>0</v>
          </cell>
          <cell r="T575">
            <v>1573.07</v>
          </cell>
        </row>
        <row r="576">
          <cell r="A576">
            <v>573</v>
          </cell>
          <cell r="B576" t="str">
            <v>370304196608225535</v>
          </cell>
          <cell r="C576" t="str">
            <v>源泉</v>
          </cell>
          <cell r="D576" t="str">
            <v>源北村</v>
          </cell>
          <cell r="E576" t="str">
            <v>王京孝</v>
          </cell>
          <cell r="F576" t="str">
            <v>370304196608225535</v>
          </cell>
        </row>
        <row r="576">
          <cell r="H576" t="str">
            <v>37030419******5535</v>
          </cell>
          <cell r="I576" t="str">
            <v>新城镇岗位</v>
          </cell>
          <cell r="J576" t="str">
            <v>区医院</v>
          </cell>
          <cell r="K576">
            <v>2010</v>
          </cell>
          <cell r="L576">
            <v>436.93</v>
          </cell>
          <cell r="M576">
            <v>1573.07</v>
          </cell>
          <cell r="N576">
            <v>19</v>
          </cell>
          <cell r="O576">
            <v>19</v>
          </cell>
          <cell r="P576">
            <v>0</v>
          </cell>
          <cell r="Q576">
            <v>19</v>
          </cell>
          <cell r="R576">
            <v>106</v>
          </cell>
          <cell r="S576">
            <v>0</v>
          </cell>
          <cell r="T576">
            <v>1573.07</v>
          </cell>
        </row>
        <row r="577">
          <cell r="A577">
            <v>574</v>
          </cell>
          <cell r="B577" t="str">
            <v>370304198209245546</v>
          </cell>
          <cell r="C577" t="str">
            <v>源泉</v>
          </cell>
          <cell r="D577" t="str">
            <v>源北村</v>
          </cell>
          <cell r="E577" t="str">
            <v>李明</v>
          </cell>
          <cell r="F577" t="str">
            <v>370304198209245546</v>
          </cell>
        </row>
        <row r="577">
          <cell r="H577" t="str">
            <v>37030419******5546</v>
          </cell>
          <cell r="I577" t="str">
            <v>新城镇岗位</v>
          </cell>
        </row>
        <row r="577">
          <cell r="K577">
            <v>2010</v>
          </cell>
          <cell r="L577">
            <v>436.93</v>
          </cell>
          <cell r="M577">
            <v>1573.07</v>
          </cell>
          <cell r="N577">
            <v>19</v>
          </cell>
          <cell r="O577">
            <v>19</v>
          </cell>
          <cell r="P577">
            <v>0</v>
          </cell>
          <cell r="Q577">
            <v>19</v>
          </cell>
          <cell r="R577">
            <v>106</v>
          </cell>
          <cell r="S577">
            <v>0</v>
          </cell>
          <cell r="T577">
            <v>1573.07</v>
          </cell>
        </row>
        <row r="578">
          <cell r="A578">
            <v>575</v>
          </cell>
          <cell r="B578" t="str">
            <v>370304197108055511</v>
          </cell>
          <cell r="C578" t="str">
            <v>源泉</v>
          </cell>
          <cell r="D578" t="str">
            <v>源北村</v>
          </cell>
          <cell r="E578" t="str">
            <v>吕前</v>
          </cell>
          <cell r="F578" t="str">
            <v>370304197108055511</v>
          </cell>
        </row>
        <row r="578">
          <cell r="H578" t="str">
            <v>37030419******5511</v>
          </cell>
          <cell r="I578" t="str">
            <v>新城镇岗位</v>
          </cell>
        </row>
        <row r="578">
          <cell r="K578">
            <v>2010</v>
          </cell>
          <cell r="L578">
            <v>436.93</v>
          </cell>
          <cell r="M578">
            <v>1573.07</v>
          </cell>
          <cell r="N578">
            <v>19</v>
          </cell>
          <cell r="O578">
            <v>19</v>
          </cell>
          <cell r="P578">
            <v>0</v>
          </cell>
          <cell r="Q578">
            <v>19</v>
          </cell>
          <cell r="R578">
            <v>106</v>
          </cell>
          <cell r="S578">
            <v>0</v>
          </cell>
          <cell r="T578">
            <v>1573.07</v>
          </cell>
        </row>
        <row r="579">
          <cell r="A579">
            <v>576</v>
          </cell>
          <cell r="B579" t="str">
            <v>370304197504075522</v>
          </cell>
          <cell r="C579" t="str">
            <v>源泉</v>
          </cell>
          <cell r="D579" t="str">
            <v>源北村</v>
          </cell>
          <cell r="E579" t="str">
            <v>岳红玉</v>
          </cell>
          <cell r="F579" t="str">
            <v>370304197504075522</v>
          </cell>
        </row>
        <row r="579">
          <cell r="H579" t="str">
            <v>37030419******5522</v>
          </cell>
          <cell r="I579" t="str">
            <v>新城镇岗位</v>
          </cell>
          <cell r="J579" t="str">
            <v>山头卫生院</v>
          </cell>
          <cell r="K579">
            <v>2010</v>
          </cell>
          <cell r="L579">
            <v>436.93</v>
          </cell>
          <cell r="M579">
            <v>1573.07</v>
          </cell>
          <cell r="N579">
            <v>19</v>
          </cell>
          <cell r="O579">
            <v>19</v>
          </cell>
          <cell r="P579">
            <v>0</v>
          </cell>
          <cell r="Q579">
            <v>19</v>
          </cell>
          <cell r="R579">
            <v>106</v>
          </cell>
          <cell r="S579">
            <v>0</v>
          </cell>
          <cell r="T579">
            <v>1573.07</v>
          </cell>
        </row>
        <row r="580">
          <cell r="A580">
            <v>577</v>
          </cell>
          <cell r="B580" t="str">
            <v>370302197608145123</v>
          </cell>
          <cell r="C580" t="str">
            <v>源泉</v>
          </cell>
          <cell r="D580" t="str">
            <v>源北村</v>
          </cell>
          <cell r="E580" t="str">
            <v>谭苗</v>
          </cell>
          <cell r="F580" t="str">
            <v>370302197608145123</v>
          </cell>
        </row>
        <row r="580">
          <cell r="H580" t="str">
            <v>37030219******5123</v>
          </cell>
          <cell r="I580" t="str">
            <v>新城镇岗位</v>
          </cell>
          <cell r="J580" t="str">
            <v>齐长城</v>
          </cell>
          <cell r="K580">
            <v>2010</v>
          </cell>
          <cell r="L580">
            <v>436.93</v>
          </cell>
          <cell r="M580">
            <v>1573.07</v>
          </cell>
          <cell r="N580">
            <v>19</v>
          </cell>
          <cell r="O580">
            <v>19</v>
          </cell>
          <cell r="P580">
            <v>0</v>
          </cell>
          <cell r="Q580">
            <v>19</v>
          </cell>
          <cell r="R580">
            <v>106</v>
          </cell>
          <cell r="S580">
            <v>0</v>
          </cell>
          <cell r="T580">
            <v>1573.07</v>
          </cell>
        </row>
        <row r="581">
          <cell r="A581">
            <v>578</v>
          </cell>
          <cell r="B581" t="str">
            <v>370304197012165513</v>
          </cell>
          <cell r="C581" t="str">
            <v>源泉</v>
          </cell>
          <cell r="D581" t="str">
            <v>源东村</v>
          </cell>
          <cell r="E581" t="str">
            <v>赵作亮</v>
          </cell>
          <cell r="F581" t="str">
            <v>370304197012165513</v>
          </cell>
        </row>
        <row r="581">
          <cell r="H581" t="str">
            <v>37030419******5513</v>
          </cell>
          <cell r="I581" t="str">
            <v>新城镇岗位</v>
          </cell>
        </row>
        <row r="581">
          <cell r="K581">
            <v>2010</v>
          </cell>
          <cell r="L581">
            <v>436.93</v>
          </cell>
          <cell r="M581">
            <v>1573.07</v>
          </cell>
          <cell r="N581">
            <v>19</v>
          </cell>
          <cell r="O581">
            <v>19</v>
          </cell>
          <cell r="P581">
            <v>0</v>
          </cell>
          <cell r="Q581">
            <v>19</v>
          </cell>
          <cell r="R581">
            <v>106</v>
          </cell>
          <cell r="S581">
            <v>0</v>
          </cell>
          <cell r="T581">
            <v>1573.07</v>
          </cell>
        </row>
        <row r="582">
          <cell r="A582">
            <v>579</v>
          </cell>
          <cell r="B582" t="str">
            <v>370304197305025514</v>
          </cell>
          <cell r="C582" t="str">
            <v>源泉</v>
          </cell>
          <cell r="D582" t="str">
            <v>源东村</v>
          </cell>
          <cell r="E582" t="str">
            <v>田兴刚</v>
          </cell>
          <cell r="F582" t="str">
            <v>370304197305025514</v>
          </cell>
        </row>
        <row r="582">
          <cell r="H582" t="str">
            <v>37030419******5514</v>
          </cell>
          <cell r="I582" t="str">
            <v>新城镇岗位</v>
          </cell>
          <cell r="J582" t="str">
            <v>齐长城</v>
          </cell>
          <cell r="K582">
            <v>2010</v>
          </cell>
          <cell r="L582">
            <v>436.93</v>
          </cell>
          <cell r="M582">
            <v>1573.07</v>
          </cell>
          <cell r="N582">
            <v>19</v>
          </cell>
          <cell r="O582">
            <v>19</v>
          </cell>
          <cell r="P582">
            <v>0</v>
          </cell>
          <cell r="Q582">
            <v>19</v>
          </cell>
          <cell r="R582">
            <v>106</v>
          </cell>
          <cell r="S582">
            <v>0</v>
          </cell>
          <cell r="T582">
            <v>1573.07</v>
          </cell>
        </row>
        <row r="583">
          <cell r="A583">
            <v>580</v>
          </cell>
          <cell r="B583" t="str">
            <v>370304197810265527</v>
          </cell>
          <cell r="C583" t="str">
            <v>源泉</v>
          </cell>
          <cell r="D583" t="str">
            <v>源东村</v>
          </cell>
          <cell r="E583" t="str">
            <v>田学峰</v>
          </cell>
          <cell r="F583" t="str">
            <v>370304197810265527</v>
          </cell>
        </row>
        <row r="583">
          <cell r="H583" t="str">
            <v>37030419******5527</v>
          </cell>
          <cell r="I583" t="str">
            <v>新城镇岗位</v>
          </cell>
        </row>
        <row r="583">
          <cell r="K583">
            <v>2010</v>
          </cell>
          <cell r="L583">
            <v>436.93</v>
          </cell>
          <cell r="M583">
            <v>1573.07</v>
          </cell>
          <cell r="N583">
            <v>19</v>
          </cell>
          <cell r="O583">
            <v>19</v>
          </cell>
          <cell r="P583">
            <v>0</v>
          </cell>
          <cell r="Q583">
            <v>19</v>
          </cell>
          <cell r="R583">
            <v>106</v>
          </cell>
          <cell r="S583">
            <v>0</v>
          </cell>
          <cell r="T583">
            <v>1573.07</v>
          </cell>
        </row>
        <row r="584">
          <cell r="A584">
            <v>581</v>
          </cell>
          <cell r="B584" t="str">
            <v>222424197605066924</v>
          </cell>
          <cell r="C584" t="str">
            <v>源泉</v>
          </cell>
          <cell r="D584" t="str">
            <v>源东村</v>
          </cell>
          <cell r="E584" t="str">
            <v>刘洪伟</v>
          </cell>
          <cell r="F584" t="str">
            <v>222424197605066924</v>
          </cell>
        </row>
        <row r="584">
          <cell r="H584" t="str">
            <v>22242419******6924</v>
          </cell>
          <cell r="I584" t="str">
            <v>新城镇岗位</v>
          </cell>
          <cell r="J584" t="str">
            <v>山头卫生院</v>
          </cell>
          <cell r="K584">
            <v>2010</v>
          </cell>
          <cell r="L584">
            <v>436.93</v>
          </cell>
          <cell r="M584">
            <v>1573.07</v>
          </cell>
          <cell r="N584">
            <v>19</v>
          </cell>
          <cell r="O584">
            <v>19</v>
          </cell>
          <cell r="P584">
            <v>0</v>
          </cell>
          <cell r="Q584">
            <v>19</v>
          </cell>
          <cell r="R584">
            <v>106</v>
          </cell>
          <cell r="S584">
            <v>0</v>
          </cell>
          <cell r="T584">
            <v>1573.07</v>
          </cell>
        </row>
        <row r="585">
          <cell r="A585">
            <v>582</v>
          </cell>
          <cell r="B585" t="str">
            <v>370304196807075517</v>
          </cell>
          <cell r="C585" t="str">
            <v>源泉</v>
          </cell>
          <cell r="D585" t="str">
            <v>源西村</v>
          </cell>
          <cell r="E585" t="str">
            <v>鹿传忠</v>
          </cell>
          <cell r="F585" t="str">
            <v>370304196807075517</v>
          </cell>
        </row>
        <row r="585">
          <cell r="H585" t="str">
            <v>37030419******5517</v>
          </cell>
          <cell r="I585" t="str">
            <v>新城镇岗位</v>
          </cell>
          <cell r="J585" t="str">
            <v>山头卫生院</v>
          </cell>
          <cell r="K585">
            <v>2010</v>
          </cell>
          <cell r="L585">
            <v>436.93</v>
          </cell>
          <cell r="M585">
            <v>1573.07</v>
          </cell>
          <cell r="N585">
            <v>19</v>
          </cell>
          <cell r="O585">
            <v>19</v>
          </cell>
          <cell r="P585">
            <v>0</v>
          </cell>
          <cell r="Q585">
            <v>19</v>
          </cell>
          <cell r="R585">
            <v>106</v>
          </cell>
          <cell r="S585">
            <v>0</v>
          </cell>
          <cell r="T585">
            <v>1573.07</v>
          </cell>
        </row>
        <row r="586">
          <cell r="A586">
            <v>583</v>
          </cell>
          <cell r="B586" t="str">
            <v>370304196812035536</v>
          </cell>
          <cell r="C586" t="str">
            <v>源泉</v>
          </cell>
          <cell r="D586" t="str">
            <v>源西村</v>
          </cell>
          <cell r="E586" t="str">
            <v>李成泉</v>
          </cell>
          <cell r="F586" t="str">
            <v>370304196812035536</v>
          </cell>
        </row>
        <row r="586">
          <cell r="H586" t="str">
            <v>37030419******5536</v>
          </cell>
          <cell r="I586" t="str">
            <v>新城镇岗位</v>
          </cell>
          <cell r="J586" t="str">
            <v>山头卫生院</v>
          </cell>
          <cell r="K586">
            <v>2010</v>
          </cell>
          <cell r="L586">
            <v>436.93</v>
          </cell>
          <cell r="M586">
            <v>1573.07</v>
          </cell>
          <cell r="N586">
            <v>19</v>
          </cell>
          <cell r="O586">
            <v>19</v>
          </cell>
          <cell r="P586">
            <v>0</v>
          </cell>
          <cell r="Q586">
            <v>19</v>
          </cell>
          <cell r="R586">
            <v>106</v>
          </cell>
          <cell r="S586">
            <v>0</v>
          </cell>
          <cell r="T586">
            <v>1573.07</v>
          </cell>
        </row>
        <row r="587">
          <cell r="A587">
            <v>584</v>
          </cell>
          <cell r="B587" t="str">
            <v>370304196904095536</v>
          </cell>
          <cell r="C587" t="str">
            <v>源泉</v>
          </cell>
          <cell r="D587" t="str">
            <v>源西村</v>
          </cell>
          <cell r="E587" t="str">
            <v>王新亮</v>
          </cell>
          <cell r="F587" t="str">
            <v>370304196904095536</v>
          </cell>
        </row>
        <row r="587">
          <cell r="H587" t="str">
            <v>37030419******5536</v>
          </cell>
          <cell r="I587" t="str">
            <v>新城镇岗位</v>
          </cell>
          <cell r="J587" t="str">
            <v>齐长城</v>
          </cell>
          <cell r="K587">
            <v>2010</v>
          </cell>
          <cell r="L587">
            <v>436.93</v>
          </cell>
          <cell r="M587">
            <v>1573.07</v>
          </cell>
          <cell r="N587">
            <v>19</v>
          </cell>
          <cell r="O587">
            <v>19</v>
          </cell>
          <cell r="P587">
            <v>0</v>
          </cell>
          <cell r="Q587">
            <v>19</v>
          </cell>
          <cell r="R587">
            <v>106</v>
          </cell>
          <cell r="S587">
            <v>0</v>
          </cell>
          <cell r="T587">
            <v>1573.07</v>
          </cell>
        </row>
        <row r="588">
          <cell r="A588">
            <v>585</v>
          </cell>
          <cell r="B588" t="str">
            <v>370304196810235518</v>
          </cell>
          <cell r="C588" t="str">
            <v>源泉</v>
          </cell>
          <cell r="D588" t="str">
            <v>源西村</v>
          </cell>
          <cell r="E588" t="str">
            <v>王寿芳</v>
          </cell>
          <cell r="F588" t="str">
            <v>370304196810235518</v>
          </cell>
        </row>
        <row r="588">
          <cell r="H588" t="str">
            <v>37030419******5518</v>
          </cell>
          <cell r="I588" t="str">
            <v>新城镇岗位</v>
          </cell>
          <cell r="J588" t="str">
            <v>齐长城</v>
          </cell>
          <cell r="K588">
            <v>2010</v>
          </cell>
          <cell r="L588">
            <v>436.93</v>
          </cell>
          <cell r="M588">
            <v>1573.07</v>
          </cell>
          <cell r="N588">
            <v>19</v>
          </cell>
          <cell r="O588">
            <v>19</v>
          </cell>
          <cell r="P588">
            <v>0</v>
          </cell>
          <cell r="Q588">
            <v>19</v>
          </cell>
          <cell r="R588">
            <v>106</v>
          </cell>
          <cell r="S588">
            <v>0</v>
          </cell>
          <cell r="T588">
            <v>1573.07</v>
          </cell>
        </row>
        <row r="589">
          <cell r="A589">
            <v>586</v>
          </cell>
          <cell r="B589" t="str">
            <v>370305197809101548</v>
          </cell>
          <cell r="C589" t="str">
            <v>源泉</v>
          </cell>
          <cell r="D589" t="str">
            <v>源西村</v>
          </cell>
          <cell r="E589" t="str">
            <v>袁芬</v>
          </cell>
          <cell r="F589" t="str">
            <v>370305197809101548</v>
          </cell>
        </row>
        <row r="589">
          <cell r="H589" t="str">
            <v>37030519******1548</v>
          </cell>
          <cell r="I589" t="str">
            <v>新城镇岗位</v>
          </cell>
          <cell r="J589" t="str">
            <v>医保</v>
          </cell>
          <cell r="K589">
            <v>2010</v>
          </cell>
          <cell r="L589">
            <v>436.93</v>
          </cell>
          <cell r="M589">
            <v>1573.07</v>
          </cell>
          <cell r="N589">
            <v>19</v>
          </cell>
          <cell r="O589">
            <v>19</v>
          </cell>
          <cell r="P589">
            <v>0</v>
          </cell>
          <cell r="Q589">
            <v>19</v>
          </cell>
          <cell r="R589">
            <v>106</v>
          </cell>
          <cell r="S589">
            <v>0</v>
          </cell>
          <cell r="T589">
            <v>1573.07</v>
          </cell>
        </row>
        <row r="590">
          <cell r="A590">
            <v>587</v>
          </cell>
          <cell r="B590" t="str">
            <v>370304196411145515</v>
          </cell>
          <cell r="C590" t="str">
            <v>源泉</v>
          </cell>
          <cell r="D590" t="str">
            <v>源西村</v>
          </cell>
          <cell r="E590" t="str">
            <v>张庆先</v>
          </cell>
          <cell r="F590" t="str">
            <v>370304196411145515</v>
          </cell>
        </row>
        <row r="590">
          <cell r="H590" t="str">
            <v>37030419******5515</v>
          </cell>
          <cell r="I590" t="str">
            <v>新城镇岗位</v>
          </cell>
          <cell r="J590" t="str">
            <v>石马卫生院</v>
          </cell>
          <cell r="K590">
            <v>2010</v>
          </cell>
          <cell r="L590">
            <v>436.93</v>
          </cell>
          <cell r="M590">
            <v>1573.07</v>
          </cell>
          <cell r="N590">
            <v>19</v>
          </cell>
          <cell r="O590">
            <v>19</v>
          </cell>
          <cell r="P590">
            <v>0</v>
          </cell>
          <cell r="Q590">
            <v>19</v>
          </cell>
          <cell r="R590">
            <v>106</v>
          </cell>
          <cell r="S590">
            <v>0</v>
          </cell>
          <cell r="T590">
            <v>1573.07</v>
          </cell>
        </row>
        <row r="591">
          <cell r="A591">
            <v>588</v>
          </cell>
          <cell r="B591" t="str">
            <v>370304197105255518</v>
          </cell>
          <cell r="C591" t="str">
            <v>源泉</v>
          </cell>
          <cell r="D591" t="str">
            <v>源西村</v>
          </cell>
          <cell r="E591" t="str">
            <v>张伟</v>
          </cell>
          <cell r="F591" t="str">
            <v>370304197105255518</v>
          </cell>
        </row>
        <row r="591">
          <cell r="H591" t="str">
            <v>37030419******5518</v>
          </cell>
          <cell r="I591" t="str">
            <v>新城镇岗位</v>
          </cell>
          <cell r="J591" t="str">
            <v>石马卫生院</v>
          </cell>
          <cell r="K591">
            <v>2010</v>
          </cell>
          <cell r="L591">
            <v>436.93</v>
          </cell>
          <cell r="M591">
            <v>1573.07</v>
          </cell>
          <cell r="N591">
            <v>19</v>
          </cell>
          <cell r="O591">
            <v>19</v>
          </cell>
          <cell r="P591">
            <v>0</v>
          </cell>
          <cell r="Q591">
            <v>19</v>
          </cell>
          <cell r="R591">
            <v>106</v>
          </cell>
          <cell r="S591">
            <v>0</v>
          </cell>
          <cell r="T591">
            <v>1573.07</v>
          </cell>
        </row>
        <row r="592">
          <cell r="A592">
            <v>589</v>
          </cell>
          <cell r="B592" t="str">
            <v>370304196706225539</v>
          </cell>
          <cell r="C592" t="str">
            <v>源泉</v>
          </cell>
          <cell r="D592" t="str">
            <v>源西村</v>
          </cell>
          <cell r="E592" t="str">
            <v>王建明</v>
          </cell>
          <cell r="F592" t="str">
            <v>370304196706225539</v>
          </cell>
        </row>
        <row r="592">
          <cell r="H592" t="str">
            <v>37030419******5539</v>
          </cell>
          <cell r="I592" t="str">
            <v>新城镇岗位</v>
          </cell>
          <cell r="J592" t="str">
            <v>石马卫生院</v>
          </cell>
          <cell r="K592">
            <v>2010</v>
          </cell>
          <cell r="L592">
            <v>436.93</v>
          </cell>
          <cell r="M592">
            <v>1573.07</v>
          </cell>
          <cell r="N592">
            <v>19</v>
          </cell>
          <cell r="O592">
            <v>19</v>
          </cell>
          <cell r="P592">
            <v>0</v>
          </cell>
          <cell r="Q592">
            <v>19</v>
          </cell>
          <cell r="R592">
            <v>106</v>
          </cell>
          <cell r="S592">
            <v>0</v>
          </cell>
          <cell r="T592">
            <v>1573.07</v>
          </cell>
        </row>
        <row r="594">
          <cell r="K594">
            <v>1183890</v>
          </cell>
          <cell r="L594">
            <v>257351.769999997</v>
          </cell>
          <cell r="M594">
            <v>926538.230000003</v>
          </cell>
        </row>
        <row r="594">
          <cell r="S594">
            <v>3018.6</v>
          </cell>
          <cell r="T594">
            <v>923519.630000003</v>
          </cell>
        </row>
        <row r="595">
          <cell r="A595" t="str">
            <v>审批人：陈立杰                                            审核人：孙燕                                                 制表人：高聪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622"/>
  <sheetViews>
    <sheetView topLeftCell="A590" workbookViewId="0">
      <selection activeCell="H5" sqref="H5:H621"/>
    </sheetView>
  </sheetViews>
  <sheetFormatPr defaultColWidth="9" defaultRowHeight="14.3" outlineLevelCol="7"/>
  <cols>
    <col min="1" max="2" width="6.24778761061947" style="15" customWidth="1"/>
    <col min="3" max="3" width="12.1238938053097" style="15" customWidth="1"/>
    <col min="4" max="4" width="7.87610619469027" style="15" customWidth="1"/>
    <col min="5" max="5" width="17.8761061946903" style="15" customWidth="1"/>
    <col min="6" max="6" width="11.5044247787611" style="15" customWidth="1"/>
    <col min="7" max="8" width="11.1238938053097" style="15" customWidth="1"/>
    <col min="9" max="16384" width="9" style="15"/>
  </cols>
  <sheetData>
    <row r="1" s="15" customFormat="1" ht="3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5" customFormat="1" ht="26" customHeight="1" spans="1:8">
      <c r="A2" s="17" t="s">
        <v>1</v>
      </c>
      <c r="B2" s="17"/>
      <c r="C2" s="17"/>
      <c r="D2" s="17"/>
      <c r="E2" s="17"/>
      <c r="F2" s="17"/>
      <c r="G2" s="17"/>
      <c r="H2" s="17"/>
    </row>
    <row r="3" s="16" customFormat="1" ht="16" customHeight="1" spans="1:8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20" t="s">
        <v>7</v>
      </c>
      <c r="G3" s="20" t="s">
        <v>8</v>
      </c>
      <c r="H3" s="20" t="s">
        <v>9</v>
      </c>
    </row>
    <row r="4" s="16" customFormat="1" ht="16" customHeight="1" spans="1:8">
      <c r="A4" s="18"/>
      <c r="B4" s="19"/>
      <c r="C4" s="18"/>
      <c r="D4" s="18"/>
      <c r="E4" s="18"/>
      <c r="F4" s="21"/>
      <c r="G4" s="21"/>
      <c r="H4" s="21"/>
    </row>
    <row r="5" s="2" customFormat="1" ht="14.25" customHeight="1" spans="1:8">
      <c r="A5" s="6">
        <f t="shared" ref="A5:A68" si="0">ROW()-4</f>
        <v>1</v>
      </c>
      <c r="B5" s="6" t="str">
        <f>VLOOKUP(A:A,'[1]2024年04月在岗人员及社保补贴原表'!A:T,3,0)</f>
        <v>博山</v>
      </c>
      <c r="C5" s="6" t="str">
        <f>VLOOKUP(A:A,'[1]2024年04月在岗人员及社保补贴原表'!A:T,4,0)</f>
        <v>青杨杭</v>
      </c>
      <c r="D5" s="6" t="str">
        <f>VLOOKUP(A:A,'[1]2024年04月在岗人员及社保补贴原表'!A:T,5,0)</f>
        <v>孙美</v>
      </c>
      <c r="E5" s="6" t="str">
        <f>VLOOKUP(A:A,'[1]2024年04月在岗人员及社保补贴原表'!A:T,8,0)</f>
        <v>37030419******5120</v>
      </c>
      <c r="F5" s="10" t="str">
        <f>VLOOKUP(A:A,'[1]2024年04月在岗人员及社保补贴原表'!A:T,9,0)</f>
        <v>新城镇岗位</v>
      </c>
      <c r="G5" s="6">
        <f>VLOOKUP(A:A,'[1]2024年04月在岗人员及社保补贴原表'!A:T,15,0)</f>
        <v>436.93</v>
      </c>
      <c r="H5" s="6">
        <f>VLOOKUP(A:A,'[1]2024年04月在岗人员及社保补贴原表'!A:T,20,0)</f>
        <v>1064.74</v>
      </c>
    </row>
    <row r="6" s="2" customFormat="1" ht="14.25" customHeight="1" spans="1:8">
      <c r="A6" s="6">
        <f t="shared" si="0"/>
        <v>2</v>
      </c>
      <c r="B6" s="6" t="str">
        <f>VLOOKUP(A:A,'[1]2024年04月在岗人员及社保补贴原表'!A:T,3,0)</f>
        <v>博山</v>
      </c>
      <c r="C6" s="6" t="str">
        <f>VLOOKUP(A:A,'[1]2024年04月在岗人员及社保补贴原表'!A:T,4,0)</f>
        <v>南博山西村</v>
      </c>
      <c r="D6" s="6" t="str">
        <f>VLOOKUP(A:A,'[1]2024年04月在岗人员及社保补贴原表'!A:T,5,0)</f>
        <v>黄红梅</v>
      </c>
      <c r="E6" s="6" t="str">
        <f>VLOOKUP(A:A,'[1]2024年04月在岗人员及社保补贴原表'!A:T,8,0)</f>
        <v>37030419******5126</v>
      </c>
      <c r="F6" s="10" t="str">
        <f>VLOOKUP(A:A,'[1]2024年04月在岗人员及社保补贴原表'!A:T,9,0)</f>
        <v>新城镇岗位</v>
      </c>
      <c r="G6" s="6">
        <f>VLOOKUP(A:A,'[1]2024年04月在岗人员及社保补贴原表'!A:T,15,0)</f>
        <v>436.93</v>
      </c>
      <c r="H6" s="6">
        <f>VLOOKUP(A:A,'[1]2024年04月在岗人员及社保补贴原表'!A:T,20,0)</f>
        <v>1064.74</v>
      </c>
    </row>
    <row r="7" s="2" customFormat="1" ht="14.25" customHeight="1" spans="1:8">
      <c r="A7" s="6">
        <f t="shared" si="0"/>
        <v>3</v>
      </c>
      <c r="B7" s="6" t="str">
        <f>VLOOKUP(A:A,'[1]2024年04月在岗人员及社保补贴原表'!A:T,3,0)</f>
        <v>池上</v>
      </c>
      <c r="C7" s="6" t="str">
        <f>VLOOKUP(A:A,'[1]2024年04月在岗人员及社保补贴原表'!A:T,4,0)</f>
        <v>东陈疃村</v>
      </c>
      <c r="D7" s="6" t="str">
        <f>VLOOKUP(A:A,'[1]2024年04月在岗人员及社保补贴原表'!A:T,5,0)</f>
        <v>康淑霞</v>
      </c>
      <c r="E7" s="6" t="str">
        <f>VLOOKUP(A:A,'[1]2024年04月在岗人员及社保补贴原表'!A:T,8,0)</f>
        <v>37030419******5823</v>
      </c>
      <c r="F7" s="10" t="str">
        <f>VLOOKUP(A:A,'[1]2024年04月在岗人员及社保补贴原表'!A:T,9,0)</f>
        <v>新城镇岗位</v>
      </c>
      <c r="G7" s="6">
        <f>VLOOKUP(A:A,'[1]2024年04月在岗人员及社保补贴原表'!A:T,15,0)</f>
        <v>436.93</v>
      </c>
      <c r="H7" s="6">
        <f>VLOOKUP(A:A,'[1]2024年04月在岗人员及社保补贴原表'!A:T,20,0)</f>
        <v>1064.74</v>
      </c>
    </row>
    <row r="8" s="2" customFormat="1" ht="14.25" customHeight="1" spans="1:8">
      <c r="A8" s="6">
        <f t="shared" si="0"/>
        <v>4</v>
      </c>
      <c r="B8" s="6" t="str">
        <f>VLOOKUP(A:A,'[1]2024年04月在岗人员及社保补贴原表'!A:T,3,0)</f>
        <v>八陡</v>
      </c>
      <c r="C8" s="6" t="str">
        <f>VLOOKUP(A:A,'[1]2024年04月在岗人员及社保补贴原表'!A:T,4,0)</f>
        <v>北峰峪村</v>
      </c>
      <c r="D8" s="6" t="str">
        <f>VLOOKUP(A:A,'[1]2024年04月在岗人员及社保补贴原表'!A:T,5,0)</f>
        <v>韩京波</v>
      </c>
      <c r="E8" s="6" t="str">
        <f>VLOOKUP(A:A,'[1]2024年04月在岗人员及社保补贴原表'!A:T,8,0)</f>
        <v>37030419******1913</v>
      </c>
      <c r="F8" s="10" t="str">
        <f>VLOOKUP(A:A,'[1]2024年04月在岗人员及社保补贴原表'!A:T,9,0)</f>
        <v>新城镇岗位</v>
      </c>
      <c r="G8" s="6">
        <f>VLOOKUP(A:A,'[1]2024年04月在岗人员及社保补贴原表'!A:T,15,0)</f>
        <v>436.93</v>
      </c>
      <c r="H8" s="6">
        <f>VLOOKUP(A:A,'[1]2024年04月在岗人员及社保补贴原表'!A:T,20,0)</f>
        <v>1064.74</v>
      </c>
    </row>
    <row r="9" s="2" customFormat="1" ht="14.25" customHeight="1" spans="1:8">
      <c r="A9" s="6">
        <f t="shared" si="0"/>
        <v>5</v>
      </c>
      <c r="B9" s="6" t="str">
        <f>VLOOKUP(A:A,'[1]2024年04月在岗人员及社保补贴原表'!A:T,3,0)</f>
        <v>源泉</v>
      </c>
      <c r="C9" s="6" t="str">
        <f>VLOOKUP(A:A,'[1]2024年04月在岗人员及社保补贴原表'!A:T,4,0)</f>
        <v>源北村</v>
      </c>
      <c r="D9" s="6" t="str">
        <f>VLOOKUP(A:A,'[1]2024年04月在岗人员及社保补贴原表'!A:T,5,0)</f>
        <v>李海燕</v>
      </c>
      <c r="E9" s="6" t="str">
        <f>VLOOKUP(A:A,'[1]2024年04月在岗人员及社保补贴原表'!A:T,8,0)</f>
        <v>37030419******5529</v>
      </c>
      <c r="F9" s="10" t="str">
        <f>VLOOKUP(A:A,'[1]2024年04月在岗人员及社保补贴原表'!A:T,9,0)</f>
        <v>新城镇岗位</v>
      </c>
      <c r="G9" s="6">
        <f>VLOOKUP(A:A,'[1]2024年04月在岗人员及社保补贴原表'!A:T,15,0)</f>
        <v>436.93</v>
      </c>
      <c r="H9" s="6">
        <f>VLOOKUP(A:A,'[1]2024年04月在岗人员及社保补贴原表'!A:T,20,0)</f>
        <v>1064.74</v>
      </c>
    </row>
    <row r="10" s="2" customFormat="1" ht="14.25" customHeight="1" spans="1:8">
      <c r="A10" s="6">
        <f t="shared" si="0"/>
        <v>6</v>
      </c>
      <c r="B10" s="6" t="str">
        <f>VLOOKUP(A:A,'[1]2024年04月在岗人员及社保补贴原表'!A:T,3,0)</f>
        <v>池上</v>
      </c>
      <c r="C10" s="6" t="str">
        <f>VLOOKUP(A:A,'[1]2024年04月在岗人员及社保补贴原表'!A:T,4,0)</f>
        <v>西池村</v>
      </c>
      <c r="D10" s="6" t="str">
        <f>VLOOKUP(A:A,'[1]2024年04月在岗人员及社保补贴原表'!A:T,5,0)</f>
        <v>栾以春</v>
      </c>
      <c r="E10" s="6" t="str">
        <f>VLOOKUP(A:A,'[1]2024年04月在岗人员及社保补贴原表'!A:T,8,0)</f>
        <v>37030419******5828</v>
      </c>
      <c r="F10" s="10" t="str">
        <f>VLOOKUP(A:A,'[1]2024年04月在岗人员及社保补贴原表'!A:T,9,0)</f>
        <v>新城镇岗位</v>
      </c>
      <c r="G10" s="6">
        <f>VLOOKUP(A:A,'[1]2024年04月在岗人员及社保补贴原表'!A:T,15,0)</f>
        <v>436.93</v>
      </c>
      <c r="H10" s="6">
        <f>VLOOKUP(A:A,'[1]2024年04月在岗人员及社保补贴原表'!A:T,20,0)</f>
        <v>1064.74</v>
      </c>
    </row>
    <row r="11" s="2" customFormat="1" ht="14.25" customHeight="1" spans="1:8">
      <c r="A11" s="6">
        <f t="shared" si="0"/>
        <v>7</v>
      </c>
      <c r="B11" s="6" t="str">
        <f>VLOOKUP(A:A,'[1]2024年04月在岗人员及社保补贴原表'!A:T,3,0)</f>
        <v>八陡</v>
      </c>
      <c r="C11" s="6" t="str">
        <f>VLOOKUP(A:A,'[1]2024年04月在岗人员及社保补贴原表'!A:T,4,0)</f>
        <v>和平村</v>
      </c>
      <c r="D11" s="6" t="str">
        <f>VLOOKUP(A:A,'[1]2024年04月在岗人员及社保补贴原表'!A:T,5,0)</f>
        <v>张燕</v>
      </c>
      <c r="E11" s="6" t="str">
        <f>VLOOKUP(A:A,'[1]2024年04月在岗人员及社保补贴原表'!A:T,8,0)</f>
        <v>37030419******1963</v>
      </c>
      <c r="F11" s="10" t="str">
        <f>VLOOKUP(A:A,'[1]2024年04月在岗人员及社保补贴原表'!A:T,9,0)</f>
        <v>新城镇岗位</v>
      </c>
      <c r="G11" s="6">
        <f>VLOOKUP(A:A,'[1]2024年04月在岗人员及社保补贴原表'!A:T,15,0)</f>
        <v>436.93</v>
      </c>
      <c r="H11" s="6">
        <f>VLOOKUP(A:A,'[1]2024年04月在岗人员及社保补贴原表'!A:T,20,0)</f>
        <v>1064.74</v>
      </c>
    </row>
    <row r="12" s="2" customFormat="1" ht="14.25" customHeight="1" spans="1:8">
      <c r="A12" s="6">
        <f t="shared" si="0"/>
        <v>8</v>
      </c>
      <c r="B12" s="6" t="str">
        <f>VLOOKUP(A:A,'[1]2024年04月在岗人员及社保补贴原表'!A:T,3,0)</f>
        <v>八陡</v>
      </c>
      <c r="C12" s="6" t="str">
        <f>VLOOKUP(A:A,'[1]2024年04月在岗人员及社保补贴原表'!A:T,4,0)</f>
        <v>山机社区</v>
      </c>
      <c r="D12" s="6" t="str">
        <f>VLOOKUP(A:A,'[1]2024年04月在岗人员及社保补贴原表'!A:T,5,0)</f>
        <v>徐峰</v>
      </c>
      <c r="E12" s="6" t="str">
        <f>VLOOKUP(A:A,'[1]2024年04月在岗人员及社保补贴原表'!A:T,8,0)</f>
        <v>37030419******1923</v>
      </c>
      <c r="F12" s="10" t="str">
        <f>VLOOKUP(A:A,'[1]2024年04月在岗人员及社保补贴原表'!A:T,9,0)</f>
        <v>新城镇岗位</v>
      </c>
      <c r="G12" s="6">
        <f>VLOOKUP(A:A,'[1]2024年04月在岗人员及社保补贴原表'!A:T,15,0)</f>
        <v>436.93</v>
      </c>
      <c r="H12" s="6">
        <f>VLOOKUP(A:A,'[1]2024年04月在岗人员及社保补贴原表'!A:T,20,0)</f>
        <v>1064.74</v>
      </c>
    </row>
    <row r="13" s="2" customFormat="1" ht="14.25" customHeight="1" spans="1:8">
      <c r="A13" s="6">
        <f t="shared" si="0"/>
        <v>9</v>
      </c>
      <c r="B13" s="6" t="str">
        <f>VLOOKUP(A:A,'[1]2024年04月在岗人员及社保补贴原表'!A:T,3,0)</f>
        <v>白塔</v>
      </c>
      <c r="C13" s="6" t="str">
        <f>VLOOKUP(A:A,'[1]2024年04月在岗人员及社保补贴原表'!A:T,4,0)</f>
        <v>簸箕掌</v>
      </c>
      <c r="D13" s="6" t="str">
        <f>VLOOKUP(A:A,'[1]2024年04月在岗人员及社保补贴原表'!A:T,5,0)</f>
        <v>苏苓</v>
      </c>
      <c r="E13" s="6" t="str">
        <f>VLOOKUP(A:A,'[1]2024年04月在岗人员及社保补贴原表'!A:T,8,0)</f>
        <v>37012419******3046</v>
      </c>
      <c r="F13" s="10" t="str">
        <f>VLOOKUP(A:A,'[1]2024年04月在岗人员及社保补贴原表'!A:T,9,0)</f>
        <v>新城镇岗位</v>
      </c>
      <c r="G13" s="6">
        <f>VLOOKUP(A:A,'[1]2024年04月在岗人员及社保补贴原表'!A:T,15,0)</f>
        <v>436.93</v>
      </c>
      <c r="H13" s="6">
        <f>VLOOKUP(A:A,'[1]2024年04月在岗人员及社保补贴原表'!A:T,20,0)</f>
        <v>1064.74</v>
      </c>
    </row>
    <row r="14" s="2" customFormat="1" ht="14.25" customHeight="1" spans="1:8">
      <c r="A14" s="6">
        <f t="shared" si="0"/>
        <v>10</v>
      </c>
      <c r="B14" s="6" t="str">
        <f>VLOOKUP(A:A,'[1]2024年04月在岗人员及社保补贴原表'!A:T,3,0)</f>
        <v>白塔</v>
      </c>
      <c r="C14" s="6" t="str">
        <f>VLOOKUP(A:A,'[1]2024年04月在岗人员及社保补贴原表'!A:T,4,0)</f>
        <v>因阜</v>
      </c>
      <c r="D14" s="6" t="str">
        <f>VLOOKUP(A:A,'[1]2024年04月在岗人员及社保补贴原表'!A:T,5,0)</f>
        <v>王娜</v>
      </c>
      <c r="E14" s="6" t="str">
        <f>VLOOKUP(A:A,'[1]2024年04月在岗人员及社保补贴原表'!A:T,8,0)</f>
        <v>37030419******6223</v>
      </c>
      <c r="F14" s="10" t="str">
        <f>VLOOKUP(A:A,'[1]2024年04月在岗人员及社保补贴原表'!A:T,9,0)</f>
        <v>新城镇岗位</v>
      </c>
      <c r="G14" s="6">
        <f>VLOOKUP(A:A,'[1]2024年04月在岗人员及社保补贴原表'!A:T,15,0)</f>
        <v>436.93</v>
      </c>
      <c r="H14" s="6">
        <f>VLOOKUP(A:A,'[1]2024年04月在岗人员及社保补贴原表'!A:T,20,0)</f>
        <v>1064.74</v>
      </c>
    </row>
    <row r="15" s="2" customFormat="1" ht="14.25" customHeight="1" spans="1:8">
      <c r="A15" s="6">
        <f t="shared" si="0"/>
        <v>11</v>
      </c>
      <c r="B15" s="6" t="str">
        <f>VLOOKUP(A:A,'[1]2024年04月在岗人员及社保补贴原表'!A:T,3,0)</f>
        <v>城东</v>
      </c>
      <c r="C15" s="6" t="str">
        <f>VLOOKUP(A:A,'[1]2024年04月在岗人员及社保补贴原表'!A:T,4,0)</f>
        <v>东关社区</v>
      </c>
      <c r="D15" s="6" t="str">
        <f>VLOOKUP(A:A,'[1]2024年04月在岗人员及社保补贴原表'!A:T,5,0)</f>
        <v>郭慧</v>
      </c>
      <c r="E15" s="6" t="str">
        <f>VLOOKUP(A:A,'[1]2024年04月在岗人员及社保补贴原表'!A:T,8,0)</f>
        <v>37030219******4520</v>
      </c>
      <c r="F15" s="10" t="str">
        <f>VLOOKUP(A:A,'[1]2024年04月在岗人员及社保补贴原表'!A:T,9,0)</f>
        <v>新城镇岗位</v>
      </c>
      <c r="G15" s="6">
        <f>VLOOKUP(A:A,'[1]2024年04月在岗人员及社保补贴原表'!A:T,15,0)</f>
        <v>436.93</v>
      </c>
      <c r="H15" s="6">
        <f>VLOOKUP(A:A,'[1]2024年04月在岗人员及社保补贴原表'!A:T,20,0)</f>
        <v>1064.74</v>
      </c>
    </row>
    <row r="16" s="2" customFormat="1" ht="14.25" customHeight="1" spans="1:8">
      <c r="A16" s="6">
        <f t="shared" si="0"/>
        <v>12</v>
      </c>
      <c r="B16" s="6" t="str">
        <f>VLOOKUP(A:A,'[1]2024年04月在岗人员及社保补贴原表'!A:T,3,0)</f>
        <v>城西</v>
      </c>
      <c r="C16" s="6" t="str">
        <f>VLOOKUP(A:A,'[1]2024年04月在岗人员及社保补贴原表'!A:T,4,0)</f>
        <v>凤凰园</v>
      </c>
      <c r="D16" s="6" t="str">
        <f>VLOOKUP(A:A,'[1]2024年04月在岗人员及社保补贴原表'!A:T,5,0)</f>
        <v>王芸</v>
      </c>
      <c r="E16" s="6" t="str">
        <f>VLOOKUP(A:A,'[1]2024年04月在岗人员及社保补贴原表'!A:T,8,0)</f>
        <v>37030419******3728</v>
      </c>
      <c r="F16" s="10" t="str">
        <f>VLOOKUP(A:A,'[1]2024年04月在岗人员及社保补贴原表'!A:T,9,0)</f>
        <v>新城镇岗位</v>
      </c>
      <c r="G16" s="6">
        <f>VLOOKUP(A:A,'[1]2024年04月在岗人员及社保补贴原表'!A:T,15,0)</f>
        <v>436.93</v>
      </c>
      <c r="H16" s="6">
        <f>VLOOKUP(A:A,'[1]2024年04月在岗人员及社保补贴原表'!A:T,20,0)</f>
        <v>1064.74</v>
      </c>
    </row>
    <row r="17" s="2" customFormat="1" ht="14.25" customHeight="1" spans="1:8">
      <c r="A17" s="6">
        <f t="shared" si="0"/>
        <v>13</v>
      </c>
      <c r="B17" s="6" t="str">
        <f>VLOOKUP(A:A,'[1]2024年04月在岗人员及社保补贴原表'!A:T,3,0)</f>
        <v>城西</v>
      </c>
      <c r="C17" s="6" t="str">
        <f>VLOOKUP(A:A,'[1]2024年04月在岗人员及社保补贴原表'!A:T,4,0)</f>
        <v>四十亩地</v>
      </c>
      <c r="D17" s="6" t="str">
        <f>VLOOKUP(A:A,'[1]2024年04月在岗人员及社保补贴原表'!A:T,5,0)</f>
        <v>孙茜</v>
      </c>
      <c r="E17" s="6" t="str">
        <f>VLOOKUP(A:A,'[1]2024年04月在岗人员及社保补贴原表'!A:T,8,0)</f>
        <v>37030319******4222</v>
      </c>
      <c r="F17" s="10" t="str">
        <f>VLOOKUP(A:A,'[1]2024年04月在岗人员及社保补贴原表'!A:T,9,0)</f>
        <v>新城镇岗位</v>
      </c>
      <c r="G17" s="6">
        <f>VLOOKUP(A:A,'[1]2024年04月在岗人员及社保补贴原表'!A:T,15,0)</f>
        <v>436.93</v>
      </c>
      <c r="H17" s="6">
        <f>VLOOKUP(A:A,'[1]2024年04月在岗人员及社保补贴原表'!A:T,20,0)</f>
        <v>1064.74</v>
      </c>
    </row>
    <row r="18" s="2" customFormat="1" ht="14.25" customHeight="1" spans="1:8">
      <c r="A18" s="6">
        <f t="shared" si="0"/>
        <v>14</v>
      </c>
      <c r="B18" s="6" t="str">
        <f>VLOOKUP(A:A,'[1]2024年04月在岗人员及社保补贴原表'!A:T,3,0)</f>
        <v>山头</v>
      </c>
      <c r="C18" s="6" t="str">
        <f>VLOOKUP(A:A,'[1]2024年04月在岗人员及社保补贴原表'!A:T,4,0)</f>
        <v>古窑社区</v>
      </c>
      <c r="D18" s="6" t="str">
        <f>VLOOKUP(A:A,'[1]2024年04月在岗人员及社保补贴原表'!A:T,5,0)</f>
        <v>赵增国</v>
      </c>
      <c r="E18" s="6" t="str">
        <f>VLOOKUP(A:A,'[1]2024年04月在岗人员及社保补贴原表'!A:T,8,0)</f>
        <v>37030419******1632</v>
      </c>
      <c r="F18" s="10" t="str">
        <f>VLOOKUP(A:A,'[1]2024年04月在岗人员及社保补贴原表'!A:T,9,0)</f>
        <v>新城镇岗位</v>
      </c>
      <c r="G18" s="6">
        <f>VLOOKUP(A:A,'[1]2024年04月在岗人员及社保补贴原表'!A:T,15,0)</f>
        <v>436.93</v>
      </c>
      <c r="H18" s="6">
        <f>VLOOKUP(A:A,'[1]2024年04月在岗人员及社保补贴原表'!A:T,20,0)</f>
        <v>1064.74</v>
      </c>
    </row>
    <row r="19" s="2" customFormat="1" ht="14.25" customHeight="1" spans="1:8">
      <c r="A19" s="6">
        <f t="shared" si="0"/>
        <v>15</v>
      </c>
      <c r="B19" s="6" t="str">
        <f>VLOOKUP(A:A,'[1]2024年04月在岗人员及社保补贴原表'!A:T,3,0)</f>
        <v>山头</v>
      </c>
      <c r="C19" s="6" t="str">
        <f>VLOOKUP(A:A,'[1]2024年04月在岗人员及社保补贴原表'!A:T,4,0)</f>
        <v>新博社区</v>
      </c>
      <c r="D19" s="6" t="str">
        <f>VLOOKUP(A:A,'[1]2024年04月在岗人员及社保补贴原表'!A:T,5,0)</f>
        <v>田芳</v>
      </c>
      <c r="E19" s="6" t="str">
        <f>VLOOKUP(A:A,'[1]2024年04月在岗人员及社保补贴原表'!A:T,8,0)</f>
        <v>37030419******552X</v>
      </c>
      <c r="F19" s="10" t="str">
        <f>VLOOKUP(A:A,'[1]2024年04月在岗人员及社保补贴原表'!A:T,9,0)</f>
        <v>新城镇岗位</v>
      </c>
      <c r="G19" s="6">
        <f>VLOOKUP(A:A,'[1]2024年04月在岗人员及社保补贴原表'!A:T,15,0)</f>
        <v>436.93</v>
      </c>
      <c r="H19" s="6">
        <f>VLOOKUP(A:A,'[1]2024年04月在岗人员及社保补贴原表'!A:T,20,0)</f>
        <v>1064.74</v>
      </c>
    </row>
    <row r="20" s="2" customFormat="1" ht="14.25" customHeight="1" spans="1:8">
      <c r="A20" s="6">
        <f t="shared" si="0"/>
        <v>16</v>
      </c>
      <c r="B20" s="6" t="str">
        <f>VLOOKUP(A:A,'[1]2024年04月在岗人员及社保补贴原表'!A:T,3,0)</f>
        <v>源泉</v>
      </c>
      <c r="C20" s="6" t="str">
        <f>VLOOKUP(A:A,'[1]2024年04月在岗人员及社保补贴原表'!A:T,4,0)</f>
        <v>源北村</v>
      </c>
      <c r="D20" s="6" t="str">
        <f>VLOOKUP(A:A,'[1]2024年04月在岗人员及社保补贴原表'!A:T,5,0)</f>
        <v>李秀波</v>
      </c>
      <c r="E20" s="6" t="str">
        <f>VLOOKUP(A:A,'[1]2024年04月在岗人员及社保补贴原表'!A:T,8,0)</f>
        <v>37030419******5546</v>
      </c>
      <c r="F20" s="10" t="str">
        <f>VLOOKUP(A:A,'[1]2024年04月在岗人员及社保补贴原表'!A:T,9,0)</f>
        <v>新城镇岗位</v>
      </c>
      <c r="G20" s="6">
        <f>VLOOKUP(A:A,'[1]2024年04月在岗人员及社保补贴原表'!A:T,15,0)</f>
        <v>436.93</v>
      </c>
      <c r="H20" s="6">
        <f>VLOOKUP(A:A,'[1]2024年04月在岗人员及社保补贴原表'!A:T,20,0)</f>
        <v>1064.74</v>
      </c>
    </row>
    <row r="21" s="2" customFormat="1" ht="14.25" customHeight="1" spans="1:8">
      <c r="A21" s="6">
        <f t="shared" si="0"/>
        <v>17</v>
      </c>
      <c r="B21" s="6" t="str">
        <f>VLOOKUP(A:A,'[1]2024年04月在岗人员及社保补贴原表'!A:T,3,0)</f>
        <v>石马</v>
      </c>
      <c r="C21" s="6" t="str">
        <f>VLOOKUP(A:A,'[1]2024年04月在岗人员及社保补贴原表'!A:T,4,0)</f>
        <v>东石村</v>
      </c>
      <c r="D21" s="6" t="str">
        <f>VLOOKUP(A:A,'[1]2024年04月在岗人员及社保补贴原表'!A:T,5,0)</f>
        <v>李新敬</v>
      </c>
      <c r="E21" s="6" t="str">
        <f>VLOOKUP(A:A,'[1]2024年04月在岗人员及社保补贴原表'!A:T,8,0)</f>
        <v>37030419******4425</v>
      </c>
      <c r="F21" s="10" t="str">
        <f>VLOOKUP(A:A,'[1]2024年04月在岗人员及社保补贴原表'!A:T,9,0)</f>
        <v>新城镇岗位</v>
      </c>
      <c r="G21" s="6">
        <f>VLOOKUP(A:A,'[1]2024年04月在岗人员及社保补贴原表'!A:T,15,0)</f>
        <v>436.93</v>
      </c>
      <c r="H21" s="6">
        <f>VLOOKUP(A:A,'[1]2024年04月在岗人员及社保补贴原表'!A:T,20,0)</f>
        <v>1064.74</v>
      </c>
    </row>
    <row r="22" s="2" customFormat="1" ht="14.25" customHeight="1" spans="1:8">
      <c r="A22" s="6">
        <f t="shared" si="0"/>
        <v>18</v>
      </c>
      <c r="B22" s="6" t="str">
        <f>VLOOKUP(A:A,'[1]2024年04月在岗人员及社保补贴原表'!A:T,3,0)</f>
        <v>石马</v>
      </c>
      <c r="C22" s="6" t="str">
        <f>VLOOKUP(A:A,'[1]2024年04月在岗人员及社保补贴原表'!A:T,4,0)</f>
        <v>东石村</v>
      </c>
      <c r="D22" s="6" t="str">
        <f>VLOOKUP(A:A,'[1]2024年04月在岗人员及社保补贴原表'!A:T,5,0)</f>
        <v>陈兆连</v>
      </c>
      <c r="E22" s="6" t="str">
        <f>VLOOKUP(A:A,'[1]2024年04月在岗人员及社保补贴原表'!A:T,8,0)</f>
        <v>37030419******4419</v>
      </c>
      <c r="F22" s="10" t="str">
        <f>VLOOKUP(A:A,'[1]2024年04月在岗人员及社保补贴原表'!A:T,9,0)</f>
        <v>新城镇岗位</v>
      </c>
      <c r="G22" s="6">
        <f>VLOOKUP(A:A,'[1]2024年04月在岗人员及社保补贴原表'!A:T,15,0)</f>
        <v>436.93</v>
      </c>
      <c r="H22" s="6">
        <f>VLOOKUP(A:A,'[1]2024年04月在岗人员及社保补贴原表'!A:T,20,0)</f>
        <v>1064.74</v>
      </c>
    </row>
    <row r="23" s="2" customFormat="1" ht="14.25" customHeight="1" spans="1:8">
      <c r="A23" s="6">
        <f t="shared" si="0"/>
        <v>19</v>
      </c>
      <c r="B23" s="6" t="str">
        <f>VLOOKUP(A:A,'[1]2024年04月在岗人员及社保补贴原表'!A:T,3,0)</f>
        <v>域城</v>
      </c>
      <c r="C23" s="6" t="str">
        <f>VLOOKUP(A:A,'[1]2024年04月在岗人员及社保补贴原表'!A:T,4,0)</f>
        <v>柳域社区</v>
      </c>
      <c r="D23" s="6" t="str">
        <f>VLOOKUP(A:A,'[1]2024年04月在岗人员及社保补贴原表'!A:T,5,0)</f>
        <v>高玲</v>
      </c>
      <c r="E23" s="6" t="str">
        <f>VLOOKUP(A:A,'[1]2024年04月在岗人员及社保补贴原表'!A:T,8,0)</f>
        <v>37030419******6822</v>
      </c>
      <c r="F23" s="10" t="str">
        <f>VLOOKUP(A:A,'[1]2024年04月在岗人员及社保补贴原表'!A:T,9,0)</f>
        <v>新城镇岗位</v>
      </c>
      <c r="G23" s="6">
        <f>VLOOKUP(A:A,'[1]2024年04月在岗人员及社保补贴原表'!A:T,15,0)</f>
        <v>436.93</v>
      </c>
      <c r="H23" s="6">
        <f>VLOOKUP(A:A,'[1]2024年04月在岗人员及社保补贴原表'!A:T,20,0)</f>
        <v>1064.74</v>
      </c>
    </row>
    <row r="24" s="2" customFormat="1" ht="14.25" customHeight="1" spans="1:8">
      <c r="A24" s="6">
        <f t="shared" si="0"/>
        <v>20</v>
      </c>
      <c r="B24" s="6" t="str">
        <f>VLOOKUP(A:A,'[1]2024年04月在岗人员及社保补贴原表'!A:T,3,0)</f>
        <v>域城</v>
      </c>
      <c r="C24" s="6" t="str">
        <f>VLOOKUP(A:A,'[1]2024年04月在岗人员及社保补贴原表'!A:T,4,0)</f>
        <v>柳域社区</v>
      </c>
      <c r="D24" s="6" t="str">
        <f>VLOOKUP(A:A,'[1]2024年04月在岗人员及社保补贴原表'!A:T,5,0)</f>
        <v>穆娜</v>
      </c>
      <c r="E24" s="6" t="str">
        <f>VLOOKUP(A:A,'[1]2024年04月在岗人员及社保补贴原表'!A:T,8,0)</f>
        <v>37030419******682X</v>
      </c>
      <c r="F24" s="10" t="str">
        <f>VLOOKUP(A:A,'[1]2024年04月在岗人员及社保补贴原表'!A:T,9,0)</f>
        <v>新城镇岗位</v>
      </c>
      <c r="G24" s="6">
        <f>VLOOKUP(A:A,'[1]2024年04月在岗人员及社保补贴原表'!A:T,15,0)</f>
        <v>436.93</v>
      </c>
      <c r="H24" s="6">
        <f>VLOOKUP(A:A,'[1]2024年04月在岗人员及社保补贴原表'!A:T,20,0)</f>
        <v>1064.74</v>
      </c>
    </row>
    <row r="25" s="2" customFormat="1" ht="14.25" customHeight="1" spans="1:8">
      <c r="A25" s="6">
        <f t="shared" si="0"/>
        <v>21</v>
      </c>
      <c r="B25" s="6" t="str">
        <f>VLOOKUP(A:A,'[1]2024年04月在岗人员及社保补贴原表'!A:T,3,0)</f>
        <v>城东</v>
      </c>
      <c r="C25" s="6" t="str">
        <f>VLOOKUP(A:A,'[1]2024年04月在岗人员及社保补贴原表'!A:T,4,0)</f>
        <v>东关</v>
      </c>
      <c r="D25" s="6" t="str">
        <f>VLOOKUP(A:A,'[1]2024年04月在岗人员及社保补贴原表'!A:T,5,0)</f>
        <v>李伟国</v>
      </c>
      <c r="E25" s="6" t="str">
        <f>VLOOKUP(A:A,'[1]2024年04月在岗人员及社保补贴原表'!A:T,8,0)</f>
        <v>37030419******0019</v>
      </c>
      <c r="F25" s="10" t="str">
        <f>VLOOKUP(A:A,'[1]2024年04月在岗人员及社保补贴原表'!A:T,9,0)</f>
        <v>新城镇岗位</v>
      </c>
      <c r="G25" s="6">
        <f>VLOOKUP(A:A,'[1]2024年04月在岗人员及社保补贴原表'!A:T,15,0)</f>
        <v>436.93</v>
      </c>
      <c r="H25" s="6">
        <f>VLOOKUP(A:A,'[1]2024年04月在岗人员及社保补贴原表'!A:T,20,0)</f>
        <v>1064.74</v>
      </c>
    </row>
    <row r="26" s="2" customFormat="1" ht="14.25" customHeight="1" spans="1:8">
      <c r="A26" s="6">
        <f t="shared" si="0"/>
        <v>22</v>
      </c>
      <c r="B26" s="6" t="str">
        <f>VLOOKUP(A:A,'[1]2024年04月在岗人员及社保补贴原表'!A:T,3,0)</f>
        <v>城东</v>
      </c>
      <c r="C26" s="6" t="str">
        <f>VLOOKUP(A:A,'[1]2024年04月在岗人员及社保补贴原表'!A:T,4,0)</f>
        <v>东关</v>
      </c>
      <c r="D26" s="6" t="str">
        <f>VLOOKUP(A:A,'[1]2024年04月在岗人员及社保补贴原表'!A:T,5,0)</f>
        <v>赵群</v>
      </c>
      <c r="E26" s="6" t="str">
        <f>VLOOKUP(A:A,'[1]2024年04月在岗人员及社保补贴原表'!A:T,8,0)</f>
        <v>37030419******1037</v>
      </c>
      <c r="F26" s="10" t="str">
        <f>VLOOKUP(A:A,'[1]2024年04月在岗人员及社保补贴原表'!A:T,9,0)</f>
        <v>新城镇岗位</v>
      </c>
      <c r="G26" s="6">
        <f>VLOOKUP(A:A,'[1]2024年04月在岗人员及社保补贴原表'!A:T,15,0)</f>
        <v>436.93</v>
      </c>
      <c r="H26" s="6">
        <f>VLOOKUP(A:A,'[1]2024年04月在岗人员及社保补贴原表'!A:T,20,0)</f>
        <v>1064.74</v>
      </c>
    </row>
    <row r="27" s="2" customFormat="1" ht="14.25" customHeight="1" spans="1:8">
      <c r="A27" s="6">
        <f t="shared" si="0"/>
        <v>23</v>
      </c>
      <c r="B27" s="6" t="str">
        <f>VLOOKUP(A:A,'[1]2024年04月在岗人员及社保补贴原表'!A:T,3,0)</f>
        <v>城东</v>
      </c>
      <c r="C27" s="6" t="str">
        <f>VLOOKUP(A:A,'[1]2024年04月在岗人员及社保补贴原表'!A:T,4,0)</f>
        <v>东关</v>
      </c>
      <c r="D27" s="6" t="str">
        <f>VLOOKUP(A:A,'[1]2024年04月在岗人员及社保补贴原表'!A:T,5,0)</f>
        <v>薛海霞</v>
      </c>
      <c r="E27" s="6" t="str">
        <f>VLOOKUP(A:A,'[1]2024年04月在岗人员及社保补贴原表'!A:T,8,0)</f>
        <v>37292819******562X</v>
      </c>
      <c r="F27" s="10" t="str">
        <f>VLOOKUP(A:A,'[1]2024年04月在岗人员及社保补贴原表'!A:T,9,0)</f>
        <v>新城镇岗位</v>
      </c>
      <c r="G27" s="6">
        <f>VLOOKUP(A:A,'[1]2024年04月在岗人员及社保补贴原表'!A:T,15,0)</f>
        <v>436.93</v>
      </c>
      <c r="H27" s="6">
        <f>VLOOKUP(A:A,'[1]2024年04月在岗人员及社保补贴原表'!A:T,20,0)</f>
        <v>1064.74</v>
      </c>
    </row>
    <row r="28" s="2" customFormat="1" ht="14.25" customHeight="1" spans="1:8">
      <c r="A28" s="6">
        <f t="shared" si="0"/>
        <v>24</v>
      </c>
      <c r="B28" s="6" t="str">
        <f>VLOOKUP(A:A,'[1]2024年04月在岗人员及社保补贴原表'!A:T,3,0)</f>
        <v>城东</v>
      </c>
      <c r="C28" s="6" t="str">
        <f>VLOOKUP(A:A,'[1]2024年04月在岗人员及社保补贴原表'!A:T,4,0)</f>
        <v>东关</v>
      </c>
      <c r="D28" s="6" t="str">
        <f>VLOOKUP(A:A,'[1]2024年04月在岗人员及社保补贴原表'!A:T,5,0)</f>
        <v>冯新民</v>
      </c>
      <c r="E28" s="6" t="str">
        <f>VLOOKUP(A:A,'[1]2024年04月在岗人员及社保补贴原表'!A:T,8,0)</f>
        <v>37030419******0011</v>
      </c>
      <c r="F28" s="10" t="str">
        <f>VLOOKUP(A:A,'[1]2024年04月在岗人员及社保补贴原表'!A:T,9,0)</f>
        <v>新城镇岗位</v>
      </c>
      <c r="G28" s="6">
        <f>VLOOKUP(A:A,'[1]2024年04月在岗人员及社保补贴原表'!A:T,15,0)</f>
        <v>436.93</v>
      </c>
      <c r="H28" s="6">
        <f>VLOOKUP(A:A,'[1]2024年04月在岗人员及社保补贴原表'!A:T,20,0)</f>
        <v>1064.74</v>
      </c>
    </row>
    <row r="29" s="2" customFormat="1" ht="14.25" customHeight="1" spans="1:8">
      <c r="A29" s="6">
        <f t="shared" si="0"/>
        <v>25</v>
      </c>
      <c r="B29" s="6" t="str">
        <f>VLOOKUP(A:A,'[1]2024年04月在岗人员及社保补贴原表'!A:T,3,0)</f>
        <v>城东</v>
      </c>
      <c r="C29" s="6" t="str">
        <f>VLOOKUP(A:A,'[1]2024年04月在岗人员及社保补贴原表'!A:T,4,0)</f>
        <v>东关</v>
      </c>
      <c r="D29" s="6" t="str">
        <f>VLOOKUP(A:A,'[1]2024年04月在岗人员及社保补贴原表'!A:T,5,0)</f>
        <v>王国栋</v>
      </c>
      <c r="E29" s="6" t="str">
        <f>VLOOKUP(A:A,'[1]2024年04月在岗人员及社保补贴原表'!A:T,8,0)</f>
        <v>37030419******001X</v>
      </c>
      <c r="F29" s="10" t="str">
        <f>VLOOKUP(A:A,'[1]2024年04月在岗人员及社保补贴原表'!A:T,9,0)</f>
        <v>新城镇岗位</v>
      </c>
      <c r="G29" s="6">
        <f>VLOOKUP(A:A,'[1]2024年04月在岗人员及社保补贴原表'!A:T,15,0)</f>
        <v>436.93</v>
      </c>
      <c r="H29" s="6">
        <f>VLOOKUP(A:A,'[1]2024年04月在岗人员及社保补贴原表'!A:T,20,0)</f>
        <v>1064.74</v>
      </c>
    </row>
    <row r="30" s="2" customFormat="1" ht="14.25" customHeight="1" spans="1:8">
      <c r="A30" s="6">
        <f t="shared" si="0"/>
        <v>26</v>
      </c>
      <c r="B30" s="6" t="str">
        <f>VLOOKUP(A:A,'[1]2024年04月在岗人员及社保补贴原表'!A:T,3,0)</f>
        <v>城东</v>
      </c>
      <c r="C30" s="6" t="str">
        <f>VLOOKUP(A:A,'[1]2024年04月在岗人员及社保补贴原表'!A:T,4,0)</f>
        <v>东关</v>
      </c>
      <c r="D30" s="6" t="str">
        <f>VLOOKUP(A:A,'[1]2024年04月在岗人员及社保补贴原表'!A:T,5,0)</f>
        <v>周群</v>
      </c>
      <c r="E30" s="6" t="str">
        <f>VLOOKUP(A:A,'[1]2024年04月在岗人员及社保补贴原表'!A:T,8,0)</f>
        <v>37030419******0643</v>
      </c>
      <c r="F30" s="10" t="str">
        <f>VLOOKUP(A:A,'[1]2024年04月在岗人员及社保补贴原表'!A:T,9,0)</f>
        <v>新城镇岗位</v>
      </c>
      <c r="G30" s="6">
        <f>VLOOKUP(A:A,'[1]2024年04月在岗人员及社保补贴原表'!A:T,15,0)</f>
        <v>436.93</v>
      </c>
      <c r="H30" s="6">
        <f>VLOOKUP(A:A,'[1]2024年04月在岗人员及社保补贴原表'!A:T,20,0)</f>
        <v>1064.74</v>
      </c>
    </row>
    <row r="31" s="2" customFormat="1" ht="14.25" customHeight="1" spans="1:8">
      <c r="A31" s="6">
        <f t="shared" si="0"/>
        <v>27</v>
      </c>
      <c r="B31" s="6" t="str">
        <f>VLOOKUP(A:A,'[1]2024年04月在岗人员及社保补贴原表'!A:T,3,0)</f>
        <v>城东</v>
      </c>
      <c r="C31" s="6" t="str">
        <f>VLOOKUP(A:A,'[1]2024年04月在岗人员及社保补贴原表'!A:T,4,0)</f>
        <v>东关</v>
      </c>
      <c r="D31" s="6" t="str">
        <f>VLOOKUP(A:A,'[1]2024年04月在岗人员及社保补贴原表'!A:T,5,0)</f>
        <v>李强</v>
      </c>
      <c r="E31" s="6" t="str">
        <f>VLOOKUP(A:A,'[1]2024年04月在岗人员及社保补贴原表'!A:T,8,0)</f>
        <v>37030419******5511</v>
      </c>
      <c r="F31" s="10" t="str">
        <f>VLOOKUP(A:A,'[1]2024年04月在岗人员及社保补贴原表'!A:T,9,0)</f>
        <v>新城镇岗位</v>
      </c>
      <c r="G31" s="6">
        <f>VLOOKUP(A:A,'[1]2024年04月在岗人员及社保补贴原表'!A:T,15,0)</f>
        <v>436.93</v>
      </c>
      <c r="H31" s="6">
        <f>VLOOKUP(A:A,'[1]2024年04月在岗人员及社保补贴原表'!A:T,20,0)</f>
        <v>1064.74</v>
      </c>
    </row>
    <row r="32" s="2" customFormat="1" ht="14.25" customHeight="1" spans="1:8">
      <c r="A32" s="6">
        <f t="shared" si="0"/>
        <v>28</v>
      </c>
      <c r="B32" s="6" t="str">
        <f>VLOOKUP(A:A,'[1]2024年04月在岗人员及社保补贴原表'!A:T,3,0)</f>
        <v>城东</v>
      </c>
      <c r="C32" s="6" t="str">
        <f>VLOOKUP(A:A,'[1]2024年04月在岗人员及社保补贴原表'!A:T,4,0)</f>
        <v>东关</v>
      </c>
      <c r="D32" s="6" t="str">
        <f>VLOOKUP(A:A,'[1]2024年04月在岗人员及社保补贴原表'!A:T,5,0)</f>
        <v>孙兆东</v>
      </c>
      <c r="E32" s="6" t="str">
        <f>VLOOKUP(A:A,'[1]2024年04月在岗人员及社保补贴原表'!A:T,8,0)</f>
        <v>37030319******2111</v>
      </c>
      <c r="F32" s="10" t="str">
        <f>VLOOKUP(A:A,'[1]2024年04月在岗人员及社保补贴原表'!A:T,9,0)</f>
        <v>新城镇岗位</v>
      </c>
      <c r="G32" s="6">
        <f>VLOOKUP(A:A,'[1]2024年04月在岗人员及社保补贴原表'!A:T,15,0)</f>
        <v>436.93</v>
      </c>
      <c r="H32" s="6">
        <f>VLOOKUP(A:A,'[1]2024年04月在岗人员及社保补贴原表'!A:T,20,0)</f>
        <v>1064.74</v>
      </c>
    </row>
    <row r="33" s="2" customFormat="1" ht="14.25" customHeight="1" spans="1:8">
      <c r="A33" s="6">
        <f t="shared" si="0"/>
        <v>29</v>
      </c>
      <c r="B33" s="6" t="str">
        <f>VLOOKUP(A:A,'[1]2024年04月在岗人员及社保补贴原表'!A:T,3,0)</f>
        <v>城东</v>
      </c>
      <c r="C33" s="6" t="str">
        <f>VLOOKUP(A:A,'[1]2024年04月在岗人员及社保补贴原表'!A:T,4,0)</f>
        <v>东关</v>
      </c>
      <c r="D33" s="6" t="str">
        <f>VLOOKUP(A:A,'[1]2024年04月在岗人员及社保补贴原表'!A:T,5,0)</f>
        <v>李祥文</v>
      </c>
      <c r="E33" s="6" t="str">
        <f>VLOOKUP(A:A,'[1]2024年04月在岗人员及社保补贴原表'!A:T,8,0)</f>
        <v>37030419******1611</v>
      </c>
      <c r="F33" s="10" t="str">
        <f>VLOOKUP(A:A,'[1]2024年04月在岗人员及社保补贴原表'!A:T,9,0)</f>
        <v>新城镇岗位</v>
      </c>
      <c r="G33" s="6">
        <f>VLOOKUP(A:A,'[1]2024年04月在岗人员及社保补贴原表'!A:T,15,0)</f>
        <v>436.93</v>
      </c>
      <c r="H33" s="6">
        <f>VLOOKUP(A:A,'[1]2024年04月在岗人员及社保补贴原表'!A:T,20,0)</f>
        <v>1064.74</v>
      </c>
    </row>
    <row r="34" s="2" customFormat="1" ht="14.25" customHeight="1" spans="1:8">
      <c r="A34" s="6">
        <f t="shared" si="0"/>
        <v>30</v>
      </c>
      <c r="B34" s="6" t="str">
        <f>VLOOKUP(A:A,'[1]2024年04月在岗人员及社保补贴原表'!A:T,3,0)</f>
        <v>城东</v>
      </c>
      <c r="C34" s="6" t="str">
        <f>VLOOKUP(A:A,'[1]2024年04月在岗人员及社保补贴原表'!A:T,4,0)</f>
        <v>东关</v>
      </c>
      <c r="D34" s="6" t="str">
        <f>VLOOKUP(A:A,'[1]2024年04月在岗人员及社保补贴原表'!A:T,5,0)</f>
        <v>王荣芝</v>
      </c>
      <c r="E34" s="6" t="str">
        <f>VLOOKUP(A:A,'[1]2024年04月在岗人员及社保补贴原表'!A:T,8,0)</f>
        <v>37030419******1627</v>
      </c>
      <c r="F34" s="10" t="str">
        <f>VLOOKUP(A:A,'[1]2024年04月在岗人员及社保补贴原表'!A:T,9,0)</f>
        <v>新城镇岗位</v>
      </c>
      <c r="G34" s="6">
        <f>VLOOKUP(A:A,'[1]2024年04月在岗人员及社保补贴原表'!A:T,15,0)</f>
        <v>436.93</v>
      </c>
      <c r="H34" s="6">
        <f>VLOOKUP(A:A,'[1]2024年04月在岗人员及社保补贴原表'!A:T,20,0)</f>
        <v>1064.74</v>
      </c>
    </row>
    <row r="35" s="2" customFormat="1" ht="14.25" customHeight="1" spans="1:8">
      <c r="A35" s="6">
        <f t="shared" si="0"/>
        <v>31</v>
      </c>
      <c r="B35" s="6" t="str">
        <f>VLOOKUP(A:A,'[1]2024年04月在岗人员及社保补贴原表'!A:T,3,0)</f>
        <v>城东</v>
      </c>
      <c r="C35" s="6" t="str">
        <f>VLOOKUP(A:A,'[1]2024年04月在岗人员及社保补贴原表'!A:T,4,0)</f>
        <v>东关</v>
      </c>
      <c r="D35" s="6" t="str">
        <f>VLOOKUP(A:A,'[1]2024年04月在岗人员及社保补贴原表'!A:T,5,0)</f>
        <v>孙爱华</v>
      </c>
      <c r="E35" s="6" t="str">
        <f>VLOOKUP(A:A,'[1]2024年04月在岗人员及社保补贴原表'!A:T,8,0)</f>
        <v>37030419******1622</v>
      </c>
      <c r="F35" s="10" t="str">
        <f>VLOOKUP(A:A,'[1]2024年04月在岗人员及社保补贴原表'!A:T,9,0)</f>
        <v>新城镇岗位</v>
      </c>
      <c r="G35" s="6">
        <f>VLOOKUP(A:A,'[1]2024年04月在岗人员及社保补贴原表'!A:T,15,0)</f>
        <v>436.93</v>
      </c>
      <c r="H35" s="6">
        <f>VLOOKUP(A:A,'[1]2024年04月在岗人员及社保补贴原表'!A:T,20,0)</f>
        <v>1064.74</v>
      </c>
    </row>
    <row r="36" s="2" customFormat="1" ht="14.25" customHeight="1" spans="1:8">
      <c r="A36" s="6">
        <f t="shared" si="0"/>
        <v>32</v>
      </c>
      <c r="B36" s="6" t="str">
        <f>VLOOKUP(A:A,'[1]2024年04月在岗人员及社保补贴原表'!A:T,3,0)</f>
        <v>城东</v>
      </c>
      <c r="C36" s="6" t="str">
        <f>VLOOKUP(A:A,'[1]2024年04月在岗人员及社保补贴原表'!A:T,4,0)</f>
        <v>东关</v>
      </c>
      <c r="D36" s="6" t="str">
        <f>VLOOKUP(A:A,'[1]2024年04月在岗人员及社保补贴原表'!A:T,5,0)</f>
        <v>季远杰</v>
      </c>
      <c r="E36" s="6" t="str">
        <f>VLOOKUP(A:A,'[1]2024年04月在岗人员及社保补贴原表'!A:T,8,0)</f>
        <v>37030419******0012</v>
      </c>
      <c r="F36" s="10" t="str">
        <f>VLOOKUP(A:A,'[1]2024年04月在岗人员及社保补贴原表'!A:T,9,0)</f>
        <v>新城镇岗位</v>
      </c>
      <c r="G36" s="6">
        <f>VLOOKUP(A:A,'[1]2024年04月在岗人员及社保补贴原表'!A:T,15,0)</f>
        <v>436.93</v>
      </c>
      <c r="H36" s="6">
        <f>VLOOKUP(A:A,'[1]2024年04月在岗人员及社保补贴原表'!A:T,20,0)</f>
        <v>1064.74</v>
      </c>
    </row>
    <row r="37" s="2" customFormat="1" ht="14.25" customHeight="1" spans="1:8">
      <c r="A37" s="6">
        <f t="shared" si="0"/>
        <v>33</v>
      </c>
      <c r="B37" s="6" t="str">
        <f>VLOOKUP(A:A,'[1]2024年04月在岗人员及社保补贴原表'!A:T,3,0)</f>
        <v>城东</v>
      </c>
      <c r="C37" s="6" t="str">
        <f>VLOOKUP(A:A,'[1]2024年04月在岗人员及社保补贴原表'!A:T,4,0)</f>
        <v>东关</v>
      </c>
      <c r="D37" s="6" t="str">
        <f>VLOOKUP(A:A,'[1]2024年04月在岗人员及社保补贴原表'!A:T,5,0)</f>
        <v>胡承元</v>
      </c>
      <c r="E37" s="6" t="str">
        <f>VLOOKUP(A:A,'[1]2024年04月在岗人员及社保补贴原表'!A:T,8,0)</f>
        <v>37030419******0013</v>
      </c>
      <c r="F37" s="10" t="str">
        <f>VLOOKUP(A:A,'[1]2024年04月在岗人员及社保补贴原表'!A:T,9,0)</f>
        <v>新城镇岗位</v>
      </c>
      <c r="G37" s="6">
        <f>VLOOKUP(A:A,'[1]2024年04月在岗人员及社保补贴原表'!A:T,15,0)</f>
        <v>436.93</v>
      </c>
      <c r="H37" s="6">
        <f>VLOOKUP(A:A,'[1]2024年04月在岗人员及社保补贴原表'!A:T,20,0)</f>
        <v>1064.74</v>
      </c>
    </row>
    <row r="38" s="2" customFormat="1" ht="14.25" customHeight="1" spans="1:8">
      <c r="A38" s="6">
        <f t="shared" si="0"/>
        <v>34</v>
      </c>
      <c r="B38" s="6" t="str">
        <f>VLOOKUP(A:A,'[1]2024年04月在岗人员及社保补贴原表'!A:T,3,0)</f>
        <v>城东</v>
      </c>
      <c r="C38" s="6" t="str">
        <f>VLOOKUP(A:A,'[1]2024年04月在岗人员及社保补贴原表'!A:T,4,0)</f>
        <v>珑山</v>
      </c>
      <c r="D38" s="6" t="str">
        <f>VLOOKUP(A:A,'[1]2024年04月在岗人员及社保补贴原表'!A:T,5,0)</f>
        <v>綦振蕾</v>
      </c>
      <c r="E38" s="6" t="str">
        <f>VLOOKUP(A:A,'[1]2024年04月在岗人员及社保补贴原表'!A:T,8,0)</f>
        <v>37030419******2710</v>
      </c>
      <c r="F38" s="10" t="str">
        <f>VLOOKUP(A:A,'[1]2024年04月在岗人员及社保补贴原表'!A:T,9,0)</f>
        <v>新城镇岗位</v>
      </c>
      <c r="G38" s="6">
        <f>VLOOKUP(A:A,'[1]2024年04月在岗人员及社保补贴原表'!A:T,15,0)</f>
        <v>436.93</v>
      </c>
      <c r="H38" s="6">
        <f>VLOOKUP(A:A,'[1]2024年04月在岗人员及社保补贴原表'!A:T,20,0)</f>
        <v>1064.74</v>
      </c>
    </row>
    <row r="39" s="2" customFormat="1" ht="14.25" customHeight="1" spans="1:8">
      <c r="A39" s="6">
        <f t="shared" si="0"/>
        <v>35</v>
      </c>
      <c r="B39" s="6" t="str">
        <f>VLOOKUP(A:A,'[1]2024年04月在岗人员及社保补贴原表'!A:T,3,0)</f>
        <v>城东</v>
      </c>
      <c r="C39" s="6" t="str">
        <f>VLOOKUP(A:A,'[1]2024年04月在岗人员及社保补贴原表'!A:T,4,0)</f>
        <v>珑山</v>
      </c>
      <c r="D39" s="6" t="str">
        <f>VLOOKUP(A:A,'[1]2024年04月在岗人员及社保补贴原表'!A:T,5,0)</f>
        <v>宋道国</v>
      </c>
      <c r="E39" s="6" t="str">
        <f>VLOOKUP(A:A,'[1]2024年04月在岗人员及社保补贴原表'!A:T,8,0)</f>
        <v>37030419******1019</v>
      </c>
      <c r="F39" s="10" t="str">
        <f>VLOOKUP(A:A,'[1]2024年04月在岗人员及社保补贴原表'!A:T,9,0)</f>
        <v>新城镇岗位</v>
      </c>
      <c r="G39" s="6">
        <f>VLOOKUP(A:A,'[1]2024年04月在岗人员及社保补贴原表'!A:T,15,0)</f>
        <v>436.93</v>
      </c>
      <c r="H39" s="6">
        <f>VLOOKUP(A:A,'[1]2024年04月在岗人员及社保补贴原表'!A:T,20,0)</f>
        <v>1064.74</v>
      </c>
    </row>
    <row r="40" s="2" customFormat="1" ht="14.25" customHeight="1" spans="1:8">
      <c r="A40" s="6">
        <f t="shared" si="0"/>
        <v>36</v>
      </c>
      <c r="B40" s="6" t="str">
        <f>VLOOKUP(A:A,'[1]2024年04月在岗人员及社保补贴原表'!A:T,3,0)</f>
        <v>城东</v>
      </c>
      <c r="C40" s="6" t="str">
        <f>VLOOKUP(A:A,'[1]2024年04月在岗人员及社保补贴原表'!A:T,4,0)</f>
        <v>珑山</v>
      </c>
      <c r="D40" s="6" t="str">
        <f>VLOOKUP(A:A,'[1]2024年04月在岗人员及社保补贴原表'!A:T,5,0)</f>
        <v>张丽芹</v>
      </c>
      <c r="E40" s="6" t="str">
        <f>VLOOKUP(A:A,'[1]2024年04月在岗人员及社保补贴原表'!A:T,8,0)</f>
        <v>37030419******2726</v>
      </c>
      <c r="F40" s="10" t="str">
        <f>VLOOKUP(A:A,'[1]2024年04月在岗人员及社保补贴原表'!A:T,9,0)</f>
        <v>新城镇岗位</v>
      </c>
      <c r="G40" s="6">
        <f>VLOOKUP(A:A,'[1]2024年04月在岗人员及社保补贴原表'!A:T,15,0)</f>
        <v>436.93</v>
      </c>
      <c r="H40" s="6">
        <f>VLOOKUP(A:A,'[1]2024年04月在岗人员及社保补贴原表'!A:T,20,0)</f>
        <v>1064.74</v>
      </c>
    </row>
    <row r="41" s="2" customFormat="1" ht="14.25" customHeight="1" spans="1:8">
      <c r="A41" s="6">
        <f t="shared" si="0"/>
        <v>37</v>
      </c>
      <c r="B41" s="6" t="str">
        <f>VLOOKUP(A:A,'[1]2024年04月在岗人员及社保补贴原表'!A:T,3,0)</f>
        <v>城东</v>
      </c>
      <c r="C41" s="6" t="str">
        <f>VLOOKUP(A:A,'[1]2024年04月在岗人员及社保补贴原表'!A:T,4,0)</f>
        <v>珑山</v>
      </c>
      <c r="D41" s="6" t="str">
        <f>VLOOKUP(A:A,'[1]2024年04月在岗人员及社保补贴原表'!A:T,5,0)</f>
        <v>邴吉泉</v>
      </c>
      <c r="E41" s="6" t="str">
        <f>VLOOKUP(A:A,'[1]2024年04月在岗人员及社保补贴原表'!A:T,8,0)</f>
        <v>37030419******2738</v>
      </c>
      <c r="F41" s="10" t="str">
        <f>VLOOKUP(A:A,'[1]2024年04月在岗人员及社保补贴原表'!A:T,9,0)</f>
        <v>新城镇岗位</v>
      </c>
      <c r="G41" s="6">
        <f>VLOOKUP(A:A,'[1]2024年04月在岗人员及社保补贴原表'!A:T,15,0)</f>
        <v>436.93</v>
      </c>
      <c r="H41" s="6">
        <f>VLOOKUP(A:A,'[1]2024年04月在岗人员及社保补贴原表'!A:T,20,0)</f>
        <v>1064.74</v>
      </c>
    </row>
    <row r="42" s="2" customFormat="1" ht="14.25" customHeight="1" spans="1:8">
      <c r="A42" s="6">
        <f t="shared" si="0"/>
        <v>38</v>
      </c>
      <c r="B42" s="6" t="str">
        <f>VLOOKUP(A:A,'[1]2024年04月在岗人员及社保补贴原表'!A:T,3,0)</f>
        <v>城东</v>
      </c>
      <c r="C42" s="6" t="str">
        <f>VLOOKUP(A:A,'[1]2024年04月在岗人员及社保补贴原表'!A:T,4,0)</f>
        <v>夏家庄</v>
      </c>
      <c r="D42" s="6" t="str">
        <f>VLOOKUP(A:A,'[1]2024年04月在岗人员及社保补贴原表'!A:T,5,0)</f>
        <v>杨玉林</v>
      </c>
      <c r="E42" s="6" t="str">
        <f>VLOOKUP(A:A,'[1]2024年04月在岗人员及社保补贴原表'!A:T,8,0)</f>
        <v>37030419******271X</v>
      </c>
      <c r="F42" s="10" t="str">
        <f>VLOOKUP(A:A,'[1]2024年04月在岗人员及社保补贴原表'!A:T,9,0)</f>
        <v>新城镇岗位</v>
      </c>
      <c r="G42" s="6">
        <f>VLOOKUP(A:A,'[1]2024年04月在岗人员及社保补贴原表'!A:T,15,0)</f>
        <v>436.93</v>
      </c>
      <c r="H42" s="6">
        <f>VLOOKUP(A:A,'[1]2024年04月在岗人员及社保补贴原表'!A:T,20,0)</f>
        <v>1064.74</v>
      </c>
    </row>
    <row r="43" s="2" customFormat="1" ht="14.25" customHeight="1" spans="1:8">
      <c r="A43" s="6">
        <f t="shared" si="0"/>
        <v>39</v>
      </c>
      <c r="B43" s="6" t="str">
        <f>VLOOKUP(A:A,'[1]2024年04月在岗人员及社保补贴原表'!A:T,3,0)</f>
        <v>城东</v>
      </c>
      <c r="C43" s="6" t="str">
        <f>VLOOKUP(A:A,'[1]2024年04月在岗人员及社保补贴原表'!A:T,4,0)</f>
        <v>夏家庄</v>
      </c>
      <c r="D43" s="6" t="str">
        <f>VLOOKUP(A:A,'[1]2024年04月在岗人员及社保补贴原表'!A:T,5,0)</f>
        <v>钱莹</v>
      </c>
      <c r="E43" s="6" t="str">
        <f>VLOOKUP(A:A,'[1]2024年04月在岗人员及社保补贴原表'!A:T,8,0)</f>
        <v>37030419******0321</v>
      </c>
      <c r="F43" s="10" t="str">
        <f>VLOOKUP(A:A,'[1]2024年04月在岗人员及社保补贴原表'!A:T,9,0)</f>
        <v>新城镇岗位</v>
      </c>
      <c r="G43" s="6">
        <f>VLOOKUP(A:A,'[1]2024年04月在岗人员及社保补贴原表'!A:T,15,0)</f>
        <v>436.93</v>
      </c>
      <c r="H43" s="6">
        <f>VLOOKUP(A:A,'[1]2024年04月在岗人员及社保补贴原表'!A:T,20,0)</f>
        <v>1064.74</v>
      </c>
    </row>
    <row r="44" s="2" customFormat="1" ht="14.25" customHeight="1" spans="1:8">
      <c r="A44" s="6">
        <f t="shared" si="0"/>
        <v>40</v>
      </c>
      <c r="B44" s="6" t="str">
        <f>VLOOKUP(A:A,'[1]2024年04月在岗人员及社保补贴原表'!A:T,3,0)</f>
        <v>城东</v>
      </c>
      <c r="C44" s="6" t="str">
        <f>VLOOKUP(A:A,'[1]2024年04月在岗人员及社保补贴原表'!A:T,4,0)</f>
        <v>夏家庄</v>
      </c>
      <c r="D44" s="6" t="str">
        <f>VLOOKUP(A:A,'[1]2024年04月在岗人员及社保补贴原表'!A:T,5,0)</f>
        <v>宋本杰</v>
      </c>
      <c r="E44" s="6" t="str">
        <f>VLOOKUP(A:A,'[1]2024年04月在岗人员及社保补贴原表'!A:T,8,0)</f>
        <v>37030419******0016</v>
      </c>
      <c r="F44" s="10" t="str">
        <f>VLOOKUP(A:A,'[1]2024年04月在岗人员及社保补贴原表'!A:T,9,0)</f>
        <v>新城镇岗位</v>
      </c>
      <c r="G44" s="6">
        <f>VLOOKUP(A:A,'[1]2024年04月在岗人员及社保补贴原表'!A:T,15,0)</f>
        <v>436.93</v>
      </c>
      <c r="H44" s="6">
        <f>VLOOKUP(A:A,'[1]2024年04月在岗人员及社保补贴原表'!A:T,20,0)</f>
        <v>1064.74</v>
      </c>
    </row>
    <row r="45" s="2" customFormat="1" ht="14.25" customHeight="1" spans="1:8">
      <c r="A45" s="6">
        <f t="shared" si="0"/>
        <v>41</v>
      </c>
      <c r="B45" s="6" t="str">
        <f>VLOOKUP(A:A,'[1]2024年04月在岗人员及社保补贴原表'!A:T,3,0)</f>
        <v>城东</v>
      </c>
      <c r="C45" s="6" t="str">
        <f>VLOOKUP(A:A,'[1]2024年04月在岗人员及社保补贴原表'!A:T,4,0)</f>
        <v>新泰山</v>
      </c>
      <c r="D45" s="6" t="str">
        <f>VLOOKUP(A:A,'[1]2024年04月在岗人员及社保补贴原表'!A:T,5,0)</f>
        <v>赵伟</v>
      </c>
      <c r="E45" s="6" t="str">
        <f>VLOOKUP(A:A,'[1]2024年04月在岗人员及社保补贴原表'!A:T,8,0)</f>
        <v>37030419******0015</v>
      </c>
      <c r="F45" s="10" t="str">
        <f>VLOOKUP(A:A,'[1]2024年04月在岗人员及社保补贴原表'!A:T,9,0)</f>
        <v>新城镇岗位</v>
      </c>
      <c r="G45" s="6">
        <f>VLOOKUP(A:A,'[1]2024年04月在岗人员及社保补贴原表'!A:T,15,0)</f>
        <v>436.93</v>
      </c>
      <c r="H45" s="6">
        <f>VLOOKUP(A:A,'[1]2024年04月在岗人员及社保补贴原表'!A:T,20,0)</f>
        <v>1064.74</v>
      </c>
    </row>
    <row r="46" s="2" customFormat="1" ht="14.25" customHeight="1" spans="1:8">
      <c r="A46" s="6">
        <f t="shared" si="0"/>
        <v>42</v>
      </c>
      <c r="B46" s="6" t="str">
        <f>VLOOKUP(A:A,'[1]2024年04月在岗人员及社保补贴原表'!A:T,3,0)</f>
        <v>城东</v>
      </c>
      <c r="C46" s="6" t="str">
        <f>VLOOKUP(A:A,'[1]2024年04月在岗人员及社保补贴原表'!A:T,4,0)</f>
        <v>新泰山</v>
      </c>
      <c r="D46" s="6" t="str">
        <f>VLOOKUP(A:A,'[1]2024年04月在岗人员及社保补贴原表'!A:T,5,0)</f>
        <v>宋道娟</v>
      </c>
      <c r="E46" s="6" t="str">
        <f>VLOOKUP(A:A,'[1]2024年04月在岗人员及社保补贴原表'!A:T,8,0)</f>
        <v>37030419******2527</v>
      </c>
      <c r="F46" s="10" t="str">
        <f>VLOOKUP(A:A,'[1]2024年04月在岗人员及社保补贴原表'!A:T,9,0)</f>
        <v>新城镇岗位</v>
      </c>
      <c r="G46" s="6">
        <f>VLOOKUP(A:A,'[1]2024年04月在岗人员及社保补贴原表'!A:T,15,0)</f>
        <v>436.93</v>
      </c>
      <c r="H46" s="6">
        <f>VLOOKUP(A:A,'[1]2024年04月在岗人员及社保补贴原表'!A:T,20,0)</f>
        <v>1064.74</v>
      </c>
    </row>
    <row r="47" s="2" customFormat="1" ht="14.25" customHeight="1" spans="1:8">
      <c r="A47" s="6">
        <f t="shared" si="0"/>
        <v>43</v>
      </c>
      <c r="B47" s="6" t="str">
        <f>VLOOKUP(A:A,'[1]2024年04月在岗人员及社保补贴原表'!A:T,3,0)</f>
        <v>城东</v>
      </c>
      <c r="C47" s="6" t="str">
        <f>VLOOKUP(A:A,'[1]2024年04月在岗人员及社保补贴原表'!A:T,4,0)</f>
        <v>新泰山</v>
      </c>
      <c r="D47" s="6" t="str">
        <f>VLOOKUP(A:A,'[1]2024年04月在岗人员及社保补贴原表'!A:T,5,0)</f>
        <v>邵秀艳</v>
      </c>
      <c r="E47" s="6" t="str">
        <f>VLOOKUP(A:A,'[1]2024年04月在岗人员及社保补贴原表'!A:T,8,0)</f>
        <v>37030419******2726</v>
      </c>
      <c r="F47" s="10" t="str">
        <f>VLOOKUP(A:A,'[1]2024年04月在岗人员及社保补贴原表'!A:T,9,0)</f>
        <v>新城镇岗位</v>
      </c>
      <c r="G47" s="6">
        <f>VLOOKUP(A:A,'[1]2024年04月在岗人员及社保补贴原表'!A:T,15,0)</f>
        <v>436.93</v>
      </c>
      <c r="H47" s="6">
        <f>VLOOKUP(A:A,'[1]2024年04月在岗人员及社保补贴原表'!A:T,20,0)</f>
        <v>1064.74</v>
      </c>
    </row>
    <row r="48" s="2" customFormat="1" ht="14.25" customHeight="1" spans="1:8">
      <c r="A48" s="6">
        <f t="shared" si="0"/>
        <v>44</v>
      </c>
      <c r="B48" s="6" t="str">
        <f>VLOOKUP(A:A,'[1]2024年04月在岗人员及社保补贴原表'!A:T,3,0)</f>
        <v>城东</v>
      </c>
      <c r="C48" s="6" t="str">
        <f>VLOOKUP(A:A,'[1]2024年04月在岗人员及社保补贴原表'!A:T,4,0)</f>
        <v>新泰山</v>
      </c>
      <c r="D48" s="6" t="str">
        <f>VLOOKUP(A:A,'[1]2024年04月在岗人员及社保补贴原表'!A:T,5,0)</f>
        <v>杨勇</v>
      </c>
      <c r="E48" s="6" t="str">
        <f>VLOOKUP(A:A,'[1]2024年04月在岗人员及社保补贴原表'!A:T,8,0)</f>
        <v>37030419******1011</v>
      </c>
      <c r="F48" s="10" t="str">
        <f>VLOOKUP(A:A,'[1]2024年04月在岗人员及社保补贴原表'!A:T,9,0)</f>
        <v>新城镇岗位</v>
      </c>
      <c r="G48" s="6">
        <f>VLOOKUP(A:A,'[1]2024年04月在岗人员及社保补贴原表'!A:T,15,0)</f>
        <v>436.93</v>
      </c>
      <c r="H48" s="6">
        <f>VLOOKUP(A:A,'[1]2024年04月在岗人员及社保补贴原表'!A:T,20,0)</f>
        <v>1064.74</v>
      </c>
    </row>
    <row r="49" s="2" customFormat="1" ht="14.25" customHeight="1" spans="1:8">
      <c r="A49" s="6">
        <f t="shared" si="0"/>
        <v>45</v>
      </c>
      <c r="B49" s="6" t="str">
        <f>VLOOKUP(A:A,'[1]2024年04月在岗人员及社保补贴原表'!A:T,3,0)</f>
        <v>城东</v>
      </c>
      <c r="C49" s="6" t="str">
        <f>VLOOKUP(A:A,'[1]2024年04月在岗人员及社保补贴原表'!A:T,4,0)</f>
        <v>新泰山</v>
      </c>
      <c r="D49" s="6" t="str">
        <f>VLOOKUP(A:A,'[1]2024年04月在岗人员及社保补贴原表'!A:T,5,0)</f>
        <v>刘少霞</v>
      </c>
      <c r="E49" s="6" t="str">
        <f>VLOOKUP(A:A,'[1]2024年04月在岗人员及社保补贴原表'!A:T,8,0)</f>
        <v>37030419******2522</v>
      </c>
      <c r="F49" s="10" t="str">
        <f>VLOOKUP(A:A,'[1]2024年04月在岗人员及社保补贴原表'!A:T,9,0)</f>
        <v>新城镇岗位</v>
      </c>
      <c r="G49" s="6">
        <f>VLOOKUP(A:A,'[1]2024年04月在岗人员及社保补贴原表'!A:T,15,0)</f>
        <v>436.93</v>
      </c>
      <c r="H49" s="6">
        <f>VLOOKUP(A:A,'[1]2024年04月在岗人员及社保补贴原表'!A:T,20,0)</f>
        <v>1064.74</v>
      </c>
    </row>
    <row r="50" s="2" customFormat="1" ht="14.25" customHeight="1" spans="1:8">
      <c r="A50" s="6">
        <f t="shared" si="0"/>
        <v>46</v>
      </c>
      <c r="B50" s="6" t="str">
        <f>VLOOKUP(A:A,'[1]2024年04月在岗人员及社保补贴原表'!A:T,3,0)</f>
        <v>城东</v>
      </c>
      <c r="C50" s="6" t="str">
        <f>VLOOKUP(A:A,'[1]2024年04月在岗人员及社保补贴原表'!A:T,4,0)</f>
        <v>峨嵋新村</v>
      </c>
      <c r="D50" s="6" t="str">
        <f>VLOOKUP(A:A,'[1]2024年04月在岗人员及社保补贴原表'!A:T,5,0)</f>
        <v>孙静</v>
      </c>
      <c r="E50" s="6" t="str">
        <f>VLOOKUP(A:A,'[1]2024年04月在岗人员及社保补贴原表'!A:T,8,0)</f>
        <v>37030419******0327</v>
      </c>
      <c r="F50" s="10" t="str">
        <f>VLOOKUP(A:A,'[1]2024年04月在岗人员及社保补贴原表'!A:T,9,0)</f>
        <v>新城镇岗位</v>
      </c>
      <c r="G50" s="6">
        <f>VLOOKUP(A:A,'[1]2024年04月在岗人员及社保补贴原表'!A:T,15,0)</f>
        <v>436.93</v>
      </c>
      <c r="H50" s="6">
        <f>VLOOKUP(A:A,'[1]2024年04月在岗人员及社保补贴原表'!A:T,20,0)</f>
        <v>1064.74</v>
      </c>
    </row>
    <row r="51" s="2" customFormat="1" ht="14.25" customHeight="1" spans="1:8">
      <c r="A51" s="6">
        <f t="shared" si="0"/>
        <v>47</v>
      </c>
      <c r="B51" s="6" t="str">
        <f>VLOOKUP(A:A,'[1]2024年04月在岗人员及社保补贴原表'!A:T,3,0)</f>
        <v>城东</v>
      </c>
      <c r="C51" s="6" t="str">
        <f>VLOOKUP(A:A,'[1]2024年04月在岗人员及社保补贴原表'!A:T,4,0)</f>
        <v>峨嵋新村</v>
      </c>
      <c r="D51" s="6" t="str">
        <f>VLOOKUP(A:A,'[1]2024年04月在岗人员及社保补贴原表'!A:T,5,0)</f>
        <v>孙刚</v>
      </c>
      <c r="E51" s="6" t="str">
        <f>VLOOKUP(A:A,'[1]2024年04月在岗人员及社保补贴原表'!A:T,8,0)</f>
        <v>37030419******2734</v>
      </c>
      <c r="F51" s="10" t="str">
        <f>VLOOKUP(A:A,'[1]2024年04月在岗人员及社保补贴原表'!A:T,9,0)</f>
        <v>新城镇岗位</v>
      </c>
      <c r="G51" s="6">
        <f>VLOOKUP(A:A,'[1]2024年04月在岗人员及社保补贴原表'!A:T,15,0)</f>
        <v>436.93</v>
      </c>
      <c r="H51" s="6">
        <f>VLOOKUP(A:A,'[1]2024年04月在岗人员及社保补贴原表'!A:T,20,0)</f>
        <v>1064.74</v>
      </c>
    </row>
    <row r="52" s="2" customFormat="1" ht="14.25" customHeight="1" spans="1:8">
      <c r="A52" s="6">
        <f t="shared" si="0"/>
        <v>48</v>
      </c>
      <c r="B52" s="6" t="str">
        <f>VLOOKUP(A:A,'[1]2024年04月在岗人员及社保补贴原表'!A:T,3,0)</f>
        <v>城东</v>
      </c>
      <c r="C52" s="6" t="str">
        <f>VLOOKUP(A:A,'[1]2024年04月在岗人员及社保补贴原表'!A:T,4,0)</f>
        <v>峨嵋新村</v>
      </c>
      <c r="D52" s="6" t="str">
        <f>VLOOKUP(A:A,'[1]2024年04月在岗人员及社保补贴原表'!A:T,5,0)</f>
        <v>孟伟</v>
      </c>
      <c r="E52" s="6" t="str">
        <f>VLOOKUP(A:A,'[1]2024年04月在岗人员及社保补贴原表'!A:T,8,0)</f>
        <v>37030419******0333</v>
      </c>
      <c r="F52" s="10" t="str">
        <f>VLOOKUP(A:A,'[1]2024年04月在岗人员及社保补贴原表'!A:T,9,0)</f>
        <v>新城镇岗位</v>
      </c>
      <c r="G52" s="6">
        <f>VLOOKUP(A:A,'[1]2024年04月在岗人员及社保补贴原表'!A:T,15,0)</f>
        <v>436.93</v>
      </c>
      <c r="H52" s="6">
        <f>VLOOKUP(A:A,'[1]2024年04月在岗人员及社保补贴原表'!A:T,20,0)</f>
        <v>1064.74</v>
      </c>
    </row>
    <row r="53" s="2" customFormat="1" ht="14.25" customHeight="1" spans="1:8">
      <c r="A53" s="6">
        <f t="shared" si="0"/>
        <v>49</v>
      </c>
      <c r="B53" s="6" t="str">
        <f>VLOOKUP(A:A,'[1]2024年04月在岗人员及社保补贴原表'!A:T,3,0)</f>
        <v>城东</v>
      </c>
      <c r="C53" s="6" t="str">
        <f>VLOOKUP(A:A,'[1]2024年04月在岗人员及社保补贴原表'!A:T,4,0)</f>
        <v>峨嵋新村</v>
      </c>
      <c r="D53" s="6" t="str">
        <f>VLOOKUP(A:A,'[1]2024年04月在岗人员及社保补贴原表'!A:T,5,0)</f>
        <v>王延军</v>
      </c>
      <c r="E53" s="6" t="str">
        <f>VLOOKUP(A:A,'[1]2024年04月在岗人员及社保补贴原表'!A:T,8,0)</f>
        <v>37030419******0312</v>
      </c>
      <c r="F53" s="10" t="str">
        <f>VLOOKUP(A:A,'[1]2024年04月在岗人员及社保补贴原表'!A:T,9,0)</f>
        <v>新城镇岗位</v>
      </c>
      <c r="G53" s="6">
        <f>VLOOKUP(A:A,'[1]2024年04月在岗人员及社保补贴原表'!A:T,15,0)</f>
        <v>436.93</v>
      </c>
      <c r="H53" s="6">
        <f>VLOOKUP(A:A,'[1]2024年04月在岗人员及社保补贴原表'!A:T,20,0)</f>
        <v>1064.74</v>
      </c>
    </row>
    <row r="54" s="2" customFormat="1" ht="14.25" customHeight="1" spans="1:8">
      <c r="A54" s="6">
        <f t="shared" si="0"/>
        <v>50</v>
      </c>
      <c r="B54" s="6" t="str">
        <f>VLOOKUP(A:A,'[1]2024年04月在岗人员及社保补贴原表'!A:T,3,0)</f>
        <v>城东</v>
      </c>
      <c r="C54" s="6" t="str">
        <f>VLOOKUP(A:A,'[1]2024年04月在岗人员及社保补贴原表'!A:T,4,0)</f>
        <v>峨嵋新村</v>
      </c>
      <c r="D54" s="6" t="str">
        <f>VLOOKUP(A:A,'[1]2024年04月在岗人员及社保补贴原表'!A:T,5,0)</f>
        <v>乔勇</v>
      </c>
      <c r="E54" s="6" t="str">
        <f>VLOOKUP(A:A,'[1]2024年04月在岗人员及社保补贴原表'!A:T,8,0)</f>
        <v>37030419******0331</v>
      </c>
      <c r="F54" s="10" t="str">
        <f>VLOOKUP(A:A,'[1]2024年04月在岗人员及社保补贴原表'!A:T,9,0)</f>
        <v>新城镇岗位</v>
      </c>
      <c r="G54" s="6">
        <f>VLOOKUP(A:A,'[1]2024年04月在岗人员及社保补贴原表'!A:T,15,0)</f>
        <v>436.93</v>
      </c>
      <c r="H54" s="6">
        <f>VLOOKUP(A:A,'[1]2024年04月在岗人员及社保补贴原表'!A:T,20,0)</f>
        <v>1064.74</v>
      </c>
    </row>
    <row r="55" s="2" customFormat="1" ht="14.25" customHeight="1" spans="1:8">
      <c r="A55" s="6">
        <f t="shared" si="0"/>
        <v>51</v>
      </c>
      <c r="B55" s="6" t="str">
        <f>VLOOKUP(A:A,'[1]2024年04月在岗人员及社保补贴原表'!A:T,3,0)</f>
        <v>城东</v>
      </c>
      <c r="C55" s="6" t="str">
        <f>VLOOKUP(A:A,'[1]2024年04月在岗人员及社保补贴原表'!A:T,4,0)</f>
        <v>峨嵋新村</v>
      </c>
      <c r="D55" s="6" t="str">
        <f>VLOOKUP(A:A,'[1]2024年04月在岗人员及社保补贴原表'!A:T,5,0)</f>
        <v>刘宏亮</v>
      </c>
      <c r="E55" s="6" t="str">
        <f>VLOOKUP(A:A,'[1]2024年04月在岗人员及社保补贴原表'!A:T,8,0)</f>
        <v>37030419******0310</v>
      </c>
      <c r="F55" s="10" t="str">
        <f>VLOOKUP(A:A,'[1]2024年04月在岗人员及社保补贴原表'!A:T,9,0)</f>
        <v>新城镇岗位</v>
      </c>
      <c r="G55" s="6">
        <f>VLOOKUP(A:A,'[1]2024年04月在岗人员及社保补贴原表'!A:T,15,0)</f>
        <v>436.93</v>
      </c>
      <c r="H55" s="6">
        <f>VLOOKUP(A:A,'[1]2024年04月在岗人员及社保补贴原表'!A:T,20,0)</f>
        <v>1064.74</v>
      </c>
    </row>
    <row r="56" s="2" customFormat="1" ht="14.25" customHeight="1" spans="1:8">
      <c r="A56" s="6">
        <f t="shared" si="0"/>
        <v>52</v>
      </c>
      <c r="B56" s="6" t="str">
        <f>VLOOKUP(A:A,'[1]2024年04月在岗人员及社保补贴原表'!A:T,3,0)</f>
        <v>城东</v>
      </c>
      <c r="C56" s="6" t="str">
        <f>VLOOKUP(A:A,'[1]2024年04月在岗人员及社保补贴原表'!A:T,4,0)</f>
        <v>峨嵋新村</v>
      </c>
      <c r="D56" s="6" t="str">
        <f>VLOOKUP(A:A,'[1]2024年04月在岗人员及社保补贴原表'!A:T,5,0)</f>
        <v>李廷俊</v>
      </c>
      <c r="E56" s="6" t="str">
        <f>VLOOKUP(A:A,'[1]2024年04月在岗人员及社保补贴原表'!A:T,8,0)</f>
        <v>37030419******1913</v>
      </c>
      <c r="F56" s="10" t="str">
        <f>VLOOKUP(A:A,'[1]2024年04月在岗人员及社保补贴原表'!A:T,9,0)</f>
        <v>新城镇岗位</v>
      </c>
      <c r="G56" s="6">
        <f>VLOOKUP(A:A,'[1]2024年04月在岗人员及社保补贴原表'!A:T,15,0)</f>
        <v>436.93</v>
      </c>
      <c r="H56" s="6">
        <f>VLOOKUP(A:A,'[1]2024年04月在岗人员及社保补贴原表'!A:T,20,0)</f>
        <v>1064.74</v>
      </c>
    </row>
    <row r="57" s="2" customFormat="1" ht="14.25" customHeight="1" spans="1:8">
      <c r="A57" s="6">
        <f t="shared" si="0"/>
        <v>53</v>
      </c>
      <c r="B57" s="6" t="str">
        <f>VLOOKUP(A:A,'[1]2024年04月在岗人员及社保补贴原表'!A:T,3,0)</f>
        <v>城东</v>
      </c>
      <c r="C57" s="6" t="str">
        <f>VLOOKUP(A:A,'[1]2024年04月在岗人员及社保补贴原表'!A:T,4,0)</f>
        <v>大街</v>
      </c>
      <c r="D57" s="6" t="str">
        <f>VLOOKUP(A:A,'[1]2024年04月在岗人员及社保补贴原表'!A:T,5,0)</f>
        <v>王美</v>
      </c>
      <c r="E57" s="6" t="str">
        <f>VLOOKUP(A:A,'[1]2024年04月在岗人员及社保补贴原表'!A:T,8,0)</f>
        <v>37120219******5923</v>
      </c>
      <c r="F57" s="10" t="str">
        <f>VLOOKUP(A:A,'[1]2024年04月在岗人员及社保补贴原表'!A:T,9,0)</f>
        <v>新城镇岗位</v>
      </c>
      <c r="G57" s="6">
        <f>VLOOKUP(A:A,'[1]2024年04月在岗人员及社保补贴原表'!A:T,15,0)</f>
        <v>436.93</v>
      </c>
      <c r="H57" s="6">
        <f>VLOOKUP(A:A,'[1]2024年04月在岗人员及社保补贴原表'!A:T,20,0)</f>
        <v>1064.74</v>
      </c>
    </row>
    <row r="58" s="2" customFormat="1" ht="14.25" customHeight="1" spans="1:8">
      <c r="A58" s="6">
        <f t="shared" si="0"/>
        <v>54</v>
      </c>
      <c r="B58" s="6" t="str">
        <f>VLOOKUP(A:A,'[1]2024年04月在岗人员及社保补贴原表'!A:T,3,0)</f>
        <v>城东</v>
      </c>
      <c r="C58" s="6" t="str">
        <f>VLOOKUP(A:A,'[1]2024年04月在岗人员及社保补贴原表'!A:T,4,0)</f>
        <v>大街</v>
      </c>
      <c r="D58" s="6" t="str">
        <f>VLOOKUP(A:A,'[1]2024年04月在岗人员及社保补贴原表'!A:T,5,0)</f>
        <v>唐敬波</v>
      </c>
      <c r="E58" s="6" t="str">
        <f>VLOOKUP(A:A,'[1]2024年04月在岗人员及社保补贴原表'!A:T,8,0)</f>
        <v>37030419******0311</v>
      </c>
      <c r="F58" s="10" t="str">
        <f>VLOOKUP(A:A,'[1]2024年04月在岗人员及社保补贴原表'!A:T,9,0)</f>
        <v>新城镇岗位</v>
      </c>
      <c r="G58" s="6">
        <f>VLOOKUP(A:A,'[1]2024年04月在岗人员及社保补贴原表'!A:T,15,0)</f>
        <v>436.93</v>
      </c>
      <c r="H58" s="6">
        <f>VLOOKUP(A:A,'[1]2024年04月在岗人员及社保补贴原表'!A:T,20,0)</f>
        <v>1064.74</v>
      </c>
    </row>
    <row r="59" s="2" customFormat="1" ht="14.25" customHeight="1" spans="1:8">
      <c r="A59" s="6">
        <f t="shared" si="0"/>
        <v>55</v>
      </c>
      <c r="B59" s="6" t="str">
        <f>VLOOKUP(A:A,'[1]2024年04月在岗人员及社保补贴原表'!A:T,3,0)</f>
        <v>城东</v>
      </c>
      <c r="C59" s="6" t="str">
        <f>VLOOKUP(A:A,'[1]2024年04月在岗人员及社保补贴原表'!A:T,4,0)</f>
        <v>大街</v>
      </c>
      <c r="D59" s="6" t="str">
        <f>VLOOKUP(A:A,'[1]2024年04月在岗人员及社保补贴原表'!A:T,5,0)</f>
        <v>钱裕学</v>
      </c>
      <c r="E59" s="6" t="str">
        <f>VLOOKUP(A:A,'[1]2024年04月在岗人员及社保补贴原表'!A:T,8,0)</f>
        <v>37030419******0314</v>
      </c>
      <c r="F59" s="10" t="str">
        <f>VLOOKUP(A:A,'[1]2024年04月在岗人员及社保补贴原表'!A:T,9,0)</f>
        <v>新城镇岗位</v>
      </c>
      <c r="G59" s="6">
        <f>VLOOKUP(A:A,'[1]2024年04月在岗人员及社保补贴原表'!A:T,15,0)</f>
        <v>436.93</v>
      </c>
      <c r="H59" s="6">
        <f>VLOOKUP(A:A,'[1]2024年04月在岗人员及社保补贴原表'!A:T,20,0)</f>
        <v>1064.74</v>
      </c>
    </row>
    <row r="60" s="2" customFormat="1" ht="14.25" customHeight="1" spans="1:8">
      <c r="A60" s="6">
        <f t="shared" si="0"/>
        <v>56</v>
      </c>
      <c r="B60" s="6" t="str">
        <f>VLOOKUP(A:A,'[1]2024年04月在岗人员及社保补贴原表'!A:T,3,0)</f>
        <v>城东</v>
      </c>
      <c r="C60" s="6" t="str">
        <f>VLOOKUP(A:A,'[1]2024年04月在岗人员及社保补贴原表'!A:T,4,0)</f>
        <v>大街</v>
      </c>
      <c r="D60" s="6" t="str">
        <f>VLOOKUP(A:A,'[1]2024年04月在岗人员及社保补贴原表'!A:T,5,0)</f>
        <v>孙岩平</v>
      </c>
      <c r="E60" s="6" t="str">
        <f>VLOOKUP(A:A,'[1]2024年04月在岗人员及社保补贴原表'!A:T,8,0)</f>
        <v>37048119******1524</v>
      </c>
      <c r="F60" s="10" t="str">
        <f>VLOOKUP(A:A,'[1]2024年04月在岗人员及社保补贴原表'!A:T,9,0)</f>
        <v>新城镇岗位</v>
      </c>
      <c r="G60" s="6">
        <f>VLOOKUP(A:A,'[1]2024年04月在岗人员及社保补贴原表'!A:T,15,0)</f>
        <v>436.93</v>
      </c>
      <c r="H60" s="6">
        <f>VLOOKUP(A:A,'[1]2024年04月在岗人员及社保补贴原表'!A:T,20,0)</f>
        <v>1064.74</v>
      </c>
    </row>
    <row r="61" s="2" customFormat="1" ht="14.25" customHeight="1" spans="1:8">
      <c r="A61" s="6">
        <f t="shared" si="0"/>
        <v>57</v>
      </c>
      <c r="B61" s="6" t="str">
        <f>VLOOKUP(A:A,'[1]2024年04月在岗人员及社保补贴原表'!A:T,3,0)</f>
        <v>城东</v>
      </c>
      <c r="C61" s="6" t="str">
        <f>VLOOKUP(A:A,'[1]2024年04月在岗人员及社保补贴原表'!A:T,4,0)</f>
        <v>大街</v>
      </c>
      <c r="D61" s="6" t="str">
        <f>VLOOKUP(A:A,'[1]2024年04月在岗人员及社保补贴原表'!A:T,5,0)</f>
        <v>王娜</v>
      </c>
      <c r="E61" s="6" t="str">
        <f>VLOOKUP(A:A,'[1]2024年04月在岗人员及社保补贴原表'!A:T,8,0)</f>
        <v>37030319******5725</v>
      </c>
      <c r="F61" s="10" t="str">
        <f>VLOOKUP(A:A,'[1]2024年04月在岗人员及社保补贴原表'!A:T,9,0)</f>
        <v>新城镇岗位</v>
      </c>
      <c r="G61" s="6">
        <f>VLOOKUP(A:A,'[1]2024年04月在岗人员及社保补贴原表'!A:T,15,0)</f>
        <v>436.93</v>
      </c>
      <c r="H61" s="6">
        <f>VLOOKUP(A:A,'[1]2024年04月在岗人员及社保补贴原表'!A:T,20,0)</f>
        <v>1064.74</v>
      </c>
    </row>
    <row r="62" s="2" customFormat="1" ht="14.25" customHeight="1" spans="1:8">
      <c r="A62" s="6">
        <f t="shared" si="0"/>
        <v>58</v>
      </c>
      <c r="B62" s="6" t="str">
        <f>VLOOKUP(A:A,'[1]2024年04月在岗人员及社保补贴原表'!A:T,3,0)</f>
        <v>城东</v>
      </c>
      <c r="C62" s="6" t="str">
        <f>VLOOKUP(A:A,'[1]2024年04月在岗人员及社保补贴原表'!A:T,4,0)</f>
        <v>大街</v>
      </c>
      <c r="D62" s="6" t="str">
        <f>VLOOKUP(A:A,'[1]2024年04月在岗人员及社保补贴原表'!A:T,5,0)</f>
        <v>韩克富</v>
      </c>
      <c r="E62" s="6" t="str">
        <f>VLOOKUP(A:A,'[1]2024年04月在岗人员及社保补贴原表'!A:T,8,0)</f>
        <v>37030419******3516</v>
      </c>
      <c r="F62" s="10" t="str">
        <f>VLOOKUP(A:A,'[1]2024年04月在岗人员及社保补贴原表'!A:T,9,0)</f>
        <v>新城镇岗位</v>
      </c>
      <c r="G62" s="6">
        <f>VLOOKUP(A:A,'[1]2024年04月在岗人员及社保补贴原表'!A:T,15,0)</f>
        <v>436.93</v>
      </c>
      <c r="H62" s="6">
        <f>VLOOKUP(A:A,'[1]2024年04月在岗人员及社保补贴原表'!A:T,20,0)</f>
        <v>1064.74</v>
      </c>
    </row>
    <row r="63" s="2" customFormat="1" ht="14.25" customHeight="1" spans="1:8">
      <c r="A63" s="6">
        <f t="shared" si="0"/>
        <v>59</v>
      </c>
      <c r="B63" s="6" t="str">
        <f>VLOOKUP(A:A,'[1]2024年04月在岗人员及社保补贴原表'!A:T,3,0)</f>
        <v>城东</v>
      </c>
      <c r="C63" s="6" t="str">
        <f>VLOOKUP(A:A,'[1]2024年04月在岗人员及社保补贴原表'!A:T,4,0)</f>
        <v>大街</v>
      </c>
      <c r="D63" s="6" t="str">
        <f>VLOOKUP(A:A,'[1]2024年04月在岗人员及社保补贴原表'!A:T,5,0)</f>
        <v>李杰</v>
      </c>
      <c r="E63" s="6" t="str">
        <f>VLOOKUP(A:A,'[1]2024年04月在岗人员及社保补贴原表'!A:T,8,0)</f>
        <v>37030419******162X</v>
      </c>
      <c r="F63" s="10" t="str">
        <f>VLOOKUP(A:A,'[1]2024年04月在岗人员及社保补贴原表'!A:T,9,0)</f>
        <v>新城镇岗位</v>
      </c>
      <c r="G63" s="6">
        <f>VLOOKUP(A:A,'[1]2024年04月在岗人员及社保补贴原表'!A:T,15,0)</f>
        <v>436.93</v>
      </c>
      <c r="H63" s="6">
        <f>VLOOKUP(A:A,'[1]2024年04月在岗人员及社保补贴原表'!A:T,20,0)</f>
        <v>1064.74</v>
      </c>
    </row>
    <row r="64" s="2" customFormat="1" ht="14.25" customHeight="1" spans="1:8">
      <c r="A64" s="6">
        <f t="shared" si="0"/>
        <v>60</v>
      </c>
      <c r="B64" s="6" t="str">
        <f>VLOOKUP(A:A,'[1]2024年04月在岗人员及社保补贴原表'!A:T,3,0)</f>
        <v>城东</v>
      </c>
      <c r="C64" s="6" t="str">
        <f>VLOOKUP(A:A,'[1]2024年04月在岗人员及社保补贴原表'!A:T,4,0)</f>
        <v>大街</v>
      </c>
      <c r="D64" s="6" t="str">
        <f>VLOOKUP(A:A,'[1]2024年04月在岗人员及社保补贴原表'!A:T,5,0)</f>
        <v>曹玉民</v>
      </c>
      <c r="E64" s="6" t="str">
        <f>VLOOKUP(A:A,'[1]2024年04月在岗人员及社保补贴原表'!A:T,8,0)</f>
        <v>37030419******0312</v>
      </c>
      <c r="F64" s="10" t="str">
        <f>VLOOKUP(A:A,'[1]2024年04月在岗人员及社保补贴原表'!A:T,9,0)</f>
        <v>新城镇岗位</v>
      </c>
      <c r="G64" s="6">
        <f>VLOOKUP(A:A,'[1]2024年04月在岗人员及社保补贴原表'!A:T,15,0)</f>
        <v>436.93</v>
      </c>
      <c r="H64" s="6">
        <f>VLOOKUP(A:A,'[1]2024年04月在岗人员及社保补贴原表'!A:T,20,0)</f>
        <v>1064.74</v>
      </c>
    </row>
    <row r="65" s="2" customFormat="1" ht="14.25" customHeight="1" spans="1:8">
      <c r="A65" s="6">
        <f t="shared" si="0"/>
        <v>61</v>
      </c>
      <c r="B65" s="6" t="str">
        <f>VLOOKUP(A:A,'[1]2024年04月在岗人员及社保补贴原表'!A:T,3,0)</f>
        <v>城东</v>
      </c>
      <c r="C65" s="6" t="str">
        <f>VLOOKUP(A:A,'[1]2024年04月在岗人员及社保补贴原表'!A:T,4,0)</f>
        <v>大街</v>
      </c>
      <c r="D65" s="6" t="str">
        <f>VLOOKUP(A:A,'[1]2024年04月在岗人员及社保补贴原表'!A:T,5,0)</f>
        <v>周先岳</v>
      </c>
      <c r="E65" s="6" t="str">
        <f>VLOOKUP(A:A,'[1]2024年04月在岗人员及社保补贴原表'!A:T,8,0)</f>
        <v>37030419******0639</v>
      </c>
      <c r="F65" s="10" t="str">
        <f>VLOOKUP(A:A,'[1]2024年04月在岗人员及社保补贴原表'!A:T,9,0)</f>
        <v>新城镇岗位</v>
      </c>
      <c r="G65" s="6">
        <f>VLOOKUP(A:A,'[1]2024年04月在岗人员及社保补贴原表'!A:T,15,0)</f>
        <v>436.93</v>
      </c>
      <c r="H65" s="6">
        <f>VLOOKUP(A:A,'[1]2024年04月在岗人员及社保补贴原表'!A:T,20,0)</f>
        <v>1064.74</v>
      </c>
    </row>
    <row r="66" s="2" customFormat="1" ht="14.25" customHeight="1" spans="1:8">
      <c r="A66" s="6">
        <f t="shared" si="0"/>
        <v>62</v>
      </c>
      <c r="B66" s="6" t="str">
        <f>VLOOKUP(A:A,'[1]2024年04月在岗人员及社保补贴原表'!A:T,3,0)</f>
        <v>城东</v>
      </c>
      <c r="C66" s="6" t="str">
        <f>VLOOKUP(A:A,'[1]2024年04月在岗人员及社保补贴原表'!A:T,4,0)</f>
        <v>大街</v>
      </c>
      <c r="D66" s="6" t="str">
        <f>VLOOKUP(A:A,'[1]2024年04月在岗人员及社保补贴原表'!A:T,5,0)</f>
        <v>马冰岩</v>
      </c>
      <c r="E66" s="6" t="str">
        <f>VLOOKUP(A:A,'[1]2024年04月在岗人员及社保补贴原表'!A:T,8,0)</f>
        <v>37030419******313X</v>
      </c>
      <c r="F66" s="10" t="str">
        <f>VLOOKUP(A:A,'[1]2024年04月在岗人员及社保补贴原表'!A:T,9,0)</f>
        <v>新城镇岗位</v>
      </c>
      <c r="G66" s="6">
        <f>VLOOKUP(A:A,'[1]2024年04月在岗人员及社保补贴原表'!A:T,15,0)</f>
        <v>436.93</v>
      </c>
      <c r="H66" s="6">
        <f>VLOOKUP(A:A,'[1]2024年04月在岗人员及社保补贴原表'!A:T,20,0)</f>
        <v>1064.74</v>
      </c>
    </row>
    <row r="67" s="2" customFormat="1" ht="14.25" customHeight="1" spans="1:8">
      <c r="A67" s="6">
        <f t="shared" si="0"/>
        <v>63</v>
      </c>
      <c r="B67" s="6" t="str">
        <f>VLOOKUP(A:A,'[1]2024年04月在岗人员及社保补贴原表'!A:T,3,0)</f>
        <v>城东</v>
      </c>
      <c r="C67" s="6" t="str">
        <f>VLOOKUP(A:A,'[1]2024年04月在岗人员及社保补贴原表'!A:T,4,0)</f>
        <v>大街</v>
      </c>
      <c r="D67" s="6" t="str">
        <f>VLOOKUP(A:A,'[1]2024年04月在岗人员及社保补贴原表'!A:T,5,0)</f>
        <v>张福增</v>
      </c>
      <c r="E67" s="6" t="str">
        <f>VLOOKUP(A:A,'[1]2024年04月在岗人员及社保补贴原表'!A:T,8,0)</f>
        <v>37030419******101X</v>
      </c>
      <c r="F67" s="10" t="str">
        <f>VLOOKUP(A:A,'[1]2024年04月在岗人员及社保补贴原表'!A:T,9,0)</f>
        <v>新城镇岗位</v>
      </c>
      <c r="G67" s="6">
        <f>VLOOKUP(A:A,'[1]2024年04月在岗人员及社保补贴原表'!A:T,15,0)</f>
        <v>436.93</v>
      </c>
      <c r="H67" s="6">
        <f>VLOOKUP(A:A,'[1]2024年04月在岗人员及社保补贴原表'!A:T,20,0)</f>
        <v>1064.74</v>
      </c>
    </row>
    <row r="68" s="2" customFormat="1" ht="14.25" customHeight="1" spans="1:8">
      <c r="A68" s="6">
        <f t="shared" si="0"/>
        <v>64</v>
      </c>
      <c r="B68" s="6" t="str">
        <f>VLOOKUP(A:A,'[1]2024年04月在岗人员及社保补贴原表'!A:T,3,0)</f>
        <v>城东</v>
      </c>
      <c r="C68" s="6" t="str">
        <f>VLOOKUP(A:A,'[1]2024年04月在岗人员及社保补贴原表'!A:T,4,0)</f>
        <v>公平庄</v>
      </c>
      <c r="D68" s="6" t="str">
        <f>VLOOKUP(A:A,'[1]2024年04月在岗人员及社保补贴原表'!A:T,5,0)</f>
        <v>曲纪斌</v>
      </c>
      <c r="E68" s="6" t="str">
        <f>VLOOKUP(A:A,'[1]2024年04月在岗人员及社保补贴原表'!A:T,8,0)</f>
        <v>37030419******2710</v>
      </c>
      <c r="F68" s="10" t="str">
        <f>VLOOKUP(A:A,'[1]2024年04月在岗人员及社保补贴原表'!A:T,9,0)</f>
        <v>新城镇岗位</v>
      </c>
      <c r="G68" s="6">
        <f>VLOOKUP(A:A,'[1]2024年04月在岗人员及社保补贴原表'!A:T,15,0)</f>
        <v>436.93</v>
      </c>
      <c r="H68" s="6">
        <f>VLOOKUP(A:A,'[1]2024年04月在岗人员及社保补贴原表'!A:T,20,0)</f>
        <v>1064.74</v>
      </c>
    </row>
    <row r="69" s="2" customFormat="1" ht="14.25" customHeight="1" spans="1:8">
      <c r="A69" s="6">
        <f t="shared" ref="A69:A132" si="1">ROW()-4</f>
        <v>65</v>
      </c>
      <c r="B69" s="6" t="str">
        <f>VLOOKUP(A:A,'[1]2024年04月在岗人员及社保补贴原表'!A:T,3,0)</f>
        <v>城东</v>
      </c>
      <c r="C69" s="6" t="str">
        <f>VLOOKUP(A:A,'[1]2024年04月在岗人员及社保补贴原表'!A:T,4,0)</f>
        <v>公平庄</v>
      </c>
      <c r="D69" s="6" t="str">
        <f>VLOOKUP(A:A,'[1]2024年04月在岗人员及社保补贴原表'!A:T,5,0)</f>
        <v>李静</v>
      </c>
      <c r="E69" s="6" t="str">
        <f>VLOOKUP(A:A,'[1]2024年04月在岗人员及社保补贴原表'!A:T,8,0)</f>
        <v>37030419******352X</v>
      </c>
      <c r="F69" s="10" t="str">
        <f>VLOOKUP(A:A,'[1]2024年04月在岗人员及社保补贴原表'!A:T,9,0)</f>
        <v>新城镇岗位</v>
      </c>
      <c r="G69" s="6">
        <f>VLOOKUP(A:A,'[1]2024年04月在岗人员及社保补贴原表'!A:T,15,0)</f>
        <v>436.93</v>
      </c>
      <c r="H69" s="6">
        <f>VLOOKUP(A:A,'[1]2024年04月在岗人员及社保补贴原表'!A:T,20,0)</f>
        <v>1064.74</v>
      </c>
    </row>
    <row r="70" s="2" customFormat="1" ht="14.25" customHeight="1" spans="1:8">
      <c r="A70" s="6">
        <f t="shared" si="1"/>
        <v>66</v>
      </c>
      <c r="B70" s="6" t="str">
        <f>VLOOKUP(A:A,'[1]2024年04月在岗人员及社保补贴原表'!A:T,3,0)</f>
        <v>城东</v>
      </c>
      <c r="C70" s="6" t="str">
        <f>VLOOKUP(A:A,'[1]2024年04月在岗人员及社保补贴原表'!A:T,4,0)</f>
        <v>公平庄</v>
      </c>
      <c r="D70" s="6" t="str">
        <f>VLOOKUP(A:A,'[1]2024年04月在岗人员及社保补贴原表'!A:T,5,0)</f>
        <v>欧阳军</v>
      </c>
      <c r="E70" s="6" t="str">
        <f>VLOOKUP(A:A,'[1]2024年04月在岗人员及社保补贴原表'!A:T,8,0)</f>
        <v>37030419******0613</v>
      </c>
      <c r="F70" s="10" t="str">
        <f>VLOOKUP(A:A,'[1]2024年04月在岗人员及社保补贴原表'!A:T,9,0)</f>
        <v>新城镇岗位</v>
      </c>
      <c r="G70" s="6">
        <f>VLOOKUP(A:A,'[1]2024年04月在岗人员及社保补贴原表'!A:T,15,0)</f>
        <v>436.93</v>
      </c>
      <c r="H70" s="6">
        <f>VLOOKUP(A:A,'[1]2024年04月在岗人员及社保补贴原表'!A:T,20,0)</f>
        <v>1064.74</v>
      </c>
    </row>
    <row r="71" s="2" customFormat="1" ht="14.25" customHeight="1" spans="1:8">
      <c r="A71" s="6">
        <f t="shared" si="1"/>
        <v>67</v>
      </c>
      <c r="B71" s="6" t="str">
        <f>VLOOKUP(A:A,'[1]2024年04月在岗人员及社保补贴原表'!A:T,3,0)</f>
        <v>城东</v>
      </c>
      <c r="C71" s="6" t="str">
        <f>VLOOKUP(A:A,'[1]2024年04月在岗人员及社保补贴原表'!A:T,4,0)</f>
        <v>公平庄</v>
      </c>
      <c r="D71" s="6" t="str">
        <f>VLOOKUP(A:A,'[1]2024年04月在岗人员及社保补贴原表'!A:T,5,0)</f>
        <v>王健</v>
      </c>
      <c r="E71" s="6" t="str">
        <f>VLOOKUP(A:A,'[1]2024年04月在岗人员及社保补贴原表'!A:T,8,0)</f>
        <v>37030419******0021</v>
      </c>
      <c r="F71" s="10" t="str">
        <f>VLOOKUP(A:A,'[1]2024年04月在岗人员及社保补贴原表'!A:T,9,0)</f>
        <v>新城镇岗位</v>
      </c>
      <c r="G71" s="6">
        <f>VLOOKUP(A:A,'[1]2024年04月在岗人员及社保补贴原表'!A:T,15,0)</f>
        <v>436.93</v>
      </c>
      <c r="H71" s="6">
        <f>VLOOKUP(A:A,'[1]2024年04月在岗人员及社保补贴原表'!A:T,20,0)</f>
        <v>1064.74</v>
      </c>
    </row>
    <row r="72" s="2" customFormat="1" ht="14.25" customHeight="1" spans="1:8">
      <c r="A72" s="6">
        <f t="shared" si="1"/>
        <v>68</v>
      </c>
      <c r="B72" s="6" t="str">
        <f>VLOOKUP(A:A,'[1]2024年04月在岗人员及社保补贴原表'!A:T,3,0)</f>
        <v>城东</v>
      </c>
      <c r="C72" s="6" t="str">
        <f>VLOOKUP(A:A,'[1]2024年04月在岗人员及社保补贴原表'!A:T,4,0)</f>
        <v>公平庄</v>
      </c>
      <c r="D72" s="6" t="str">
        <f>VLOOKUP(A:A,'[1]2024年04月在岗人员及社保补贴原表'!A:T,5,0)</f>
        <v>吴文海</v>
      </c>
      <c r="E72" s="6" t="str">
        <f>VLOOKUP(A:A,'[1]2024年04月在岗人员及社保补贴原表'!A:T,8,0)</f>
        <v>37030419******0619</v>
      </c>
      <c r="F72" s="10" t="str">
        <f>VLOOKUP(A:A,'[1]2024年04月在岗人员及社保补贴原表'!A:T,9,0)</f>
        <v>新城镇岗位</v>
      </c>
      <c r="G72" s="6">
        <f>VLOOKUP(A:A,'[1]2024年04月在岗人员及社保补贴原表'!A:T,15,0)</f>
        <v>436.93</v>
      </c>
      <c r="H72" s="6">
        <f>VLOOKUP(A:A,'[1]2024年04月在岗人员及社保补贴原表'!A:T,20,0)</f>
        <v>1064.74</v>
      </c>
    </row>
    <row r="73" s="2" customFormat="1" ht="14.25" customHeight="1" spans="1:8">
      <c r="A73" s="6">
        <f t="shared" si="1"/>
        <v>69</v>
      </c>
      <c r="B73" s="6" t="str">
        <f>VLOOKUP(A:A,'[1]2024年04月在岗人员及社保补贴原表'!A:T,3,0)</f>
        <v>城东</v>
      </c>
      <c r="C73" s="6" t="str">
        <f>VLOOKUP(A:A,'[1]2024年04月在岗人员及社保补贴原表'!A:T,4,0)</f>
        <v>公平庄</v>
      </c>
      <c r="D73" s="6" t="str">
        <f>VLOOKUP(A:A,'[1]2024年04月在岗人员及社保补贴原表'!A:T,5,0)</f>
        <v>韩克珂</v>
      </c>
      <c r="E73" s="6" t="str">
        <f>VLOOKUP(A:A,'[1]2024年04月在岗人员及社保补贴原表'!A:T,8,0)</f>
        <v>37030419******0020</v>
      </c>
      <c r="F73" s="10" t="str">
        <f>VLOOKUP(A:A,'[1]2024年04月在岗人员及社保补贴原表'!A:T,9,0)</f>
        <v>新城镇岗位</v>
      </c>
      <c r="G73" s="6">
        <f>VLOOKUP(A:A,'[1]2024年04月在岗人员及社保补贴原表'!A:T,15,0)</f>
        <v>436.93</v>
      </c>
      <c r="H73" s="6">
        <f>VLOOKUP(A:A,'[1]2024年04月在岗人员及社保补贴原表'!A:T,20,0)</f>
        <v>1064.74</v>
      </c>
    </row>
    <row r="74" s="2" customFormat="1" ht="14.25" customHeight="1" spans="1:8">
      <c r="A74" s="6">
        <f t="shared" si="1"/>
        <v>70</v>
      </c>
      <c r="B74" s="6" t="str">
        <f>VLOOKUP(A:A,'[1]2024年04月在岗人员及社保补贴原表'!A:T,3,0)</f>
        <v>城东</v>
      </c>
      <c r="C74" s="6" t="str">
        <f>VLOOKUP(A:A,'[1]2024年04月在岗人员及社保补贴原表'!A:T,4,0)</f>
        <v>公平庄</v>
      </c>
      <c r="D74" s="6" t="str">
        <f>VLOOKUP(A:A,'[1]2024年04月在岗人员及社保补贴原表'!A:T,5,0)</f>
        <v>贾蔚</v>
      </c>
      <c r="E74" s="6" t="str">
        <f>VLOOKUP(A:A,'[1]2024年04月在岗人员及社保补贴原表'!A:T,8,0)</f>
        <v>37030419******0023</v>
      </c>
      <c r="F74" s="10" t="str">
        <f>VLOOKUP(A:A,'[1]2024年04月在岗人员及社保补贴原表'!A:T,9,0)</f>
        <v>新城镇岗位</v>
      </c>
      <c r="G74" s="6">
        <f>VLOOKUP(A:A,'[1]2024年04月在岗人员及社保补贴原表'!A:T,15,0)</f>
        <v>436.93</v>
      </c>
      <c r="H74" s="6">
        <f>VLOOKUP(A:A,'[1]2024年04月在岗人员及社保补贴原表'!A:T,20,0)</f>
        <v>1064.74</v>
      </c>
    </row>
    <row r="75" s="2" customFormat="1" ht="14.25" customHeight="1" spans="1:8">
      <c r="A75" s="6">
        <f t="shared" si="1"/>
        <v>71</v>
      </c>
      <c r="B75" s="6" t="str">
        <f>VLOOKUP(A:A,'[1]2024年04月在岗人员及社保补贴原表'!A:T,3,0)</f>
        <v>城东</v>
      </c>
      <c r="C75" s="6" t="str">
        <f>VLOOKUP(A:A,'[1]2024年04月在岗人员及社保补贴原表'!A:T,4,0)</f>
        <v>公平庄</v>
      </c>
      <c r="D75" s="6" t="str">
        <f>VLOOKUP(A:A,'[1]2024年04月在岗人员及社保补贴原表'!A:T,5,0)</f>
        <v>周颖颖</v>
      </c>
      <c r="E75" s="6" t="str">
        <f>VLOOKUP(A:A,'[1]2024年04月在岗人员及社保补贴原表'!A:T,8,0)</f>
        <v>37030419******0021</v>
      </c>
      <c r="F75" s="10" t="str">
        <f>VLOOKUP(A:A,'[1]2024年04月在岗人员及社保补贴原表'!A:T,9,0)</f>
        <v>新城镇岗位</v>
      </c>
      <c r="G75" s="6">
        <f>VLOOKUP(A:A,'[1]2024年04月在岗人员及社保补贴原表'!A:T,15,0)</f>
        <v>436.93</v>
      </c>
      <c r="H75" s="6">
        <f>VLOOKUP(A:A,'[1]2024年04月在岗人员及社保补贴原表'!A:T,20,0)</f>
        <v>1064.74</v>
      </c>
    </row>
    <row r="76" s="2" customFormat="1" ht="14.25" customHeight="1" spans="1:8">
      <c r="A76" s="6">
        <f t="shared" si="1"/>
        <v>72</v>
      </c>
      <c r="B76" s="6" t="str">
        <f>VLOOKUP(A:A,'[1]2024年04月在岗人员及社保补贴原表'!A:T,3,0)</f>
        <v>城东</v>
      </c>
      <c r="C76" s="6" t="str">
        <f>VLOOKUP(A:A,'[1]2024年04月在岗人员及社保补贴原表'!A:T,4,0)</f>
        <v>窝疃</v>
      </c>
      <c r="D76" s="6" t="str">
        <f>VLOOKUP(A:A,'[1]2024年04月在岗人员及社保补贴原表'!A:T,5,0)</f>
        <v>康莹</v>
      </c>
      <c r="E76" s="6" t="str">
        <f>VLOOKUP(A:A,'[1]2024年04月在岗人员及社保补贴原表'!A:T,8,0)</f>
        <v>37030419******3146</v>
      </c>
      <c r="F76" s="10" t="str">
        <f>VLOOKUP(A:A,'[1]2024年04月在岗人员及社保补贴原表'!A:T,9,0)</f>
        <v>新城镇岗位</v>
      </c>
      <c r="G76" s="6">
        <f>VLOOKUP(A:A,'[1]2024年04月在岗人员及社保补贴原表'!A:T,15,0)</f>
        <v>436.93</v>
      </c>
      <c r="H76" s="6">
        <f>VLOOKUP(A:A,'[1]2024年04月在岗人员及社保补贴原表'!A:T,20,0)</f>
        <v>1064.74</v>
      </c>
    </row>
    <row r="77" s="2" customFormat="1" ht="14.25" customHeight="1" spans="1:8">
      <c r="A77" s="6">
        <f t="shared" si="1"/>
        <v>73</v>
      </c>
      <c r="B77" s="6" t="str">
        <f>VLOOKUP(A:A,'[1]2024年04月在岗人员及社保补贴原表'!A:T,3,0)</f>
        <v>城东</v>
      </c>
      <c r="C77" s="6" t="str">
        <f>VLOOKUP(A:A,'[1]2024年04月在岗人员及社保补贴原表'!A:T,4,0)</f>
        <v>窝疃</v>
      </c>
      <c r="D77" s="6" t="str">
        <f>VLOOKUP(A:A,'[1]2024年04月在岗人员及社保补贴原表'!A:T,5,0)</f>
        <v>赵锦刚</v>
      </c>
      <c r="E77" s="6" t="str">
        <f>VLOOKUP(A:A,'[1]2024年04月在岗人员及社保补贴原表'!A:T,8,0)</f>
        <v>37030419******311X</v>
      </c>
      <c r="F77" s="10" t="str">
        <f>VLOOKUP(A:A,'[1]2024年04月在岗人员及社保补贴原表'!A:T,9,0)</f>
        <v>新城镇岗位</v>
      </c>
      <c r="G77" s="6">
        <f>VLOOKUP(A:A,'[1]2024年04月在岗人员及社保补贴原表'!A:T,15,0)</f>
        <v>436.93</v>
      </c>
      <c r="H77" s="6">
        <f>VLOOKUP(A:A,'[1]2024年04月在岗人员及社保补贴原表'!A:T,20,0)</f>
        <v>1064.74</v>
      </c>
    </row>
    <row r="78" s="2" customFormat="1" ht="14.25" customHeight="1" spans="1:8">
      <c r="A78" s="6">
        <f t="shared" si="1"/>
        <v>74</v>
      </c>
      <c r="B78" s="6" t="str">
        <f>VLOOKUP(A:A,'[1]2024年04月在岗人员及社保补贴原表'!A:T,3,0)</f>
        <v>城东</v>
      </c>
      <c r="C78" s="6" t="str">
        <f>VLOOKUP(A:A,'[1]2024年04月在岗人员及社保补贴原表'!A:T,4,0)</f>
        <v>窝疃</v>
      </c>
      <c r="D78" s="6" t="str">
        <f>VLOOKUP(A:A,'[1]2024年04月在岗人员及社保补贴原表'!A:T,5,0)</f>
        <v>张彩霞</v>
      </c>
      <c r="E78" s="6" t="str">
        <f>VLOOKUP(A:A,'[1]2024年04月在岗人员及社保补贴原表'!A:T,8,0)</f>
        <v>37030219******2929</v>
      </c>
      <c r="F78" s="10" t="str">
        <f>VLOOKUP(A:A,'[1]2024年04月在岗人员及社保补贴原表'!A:T,9,0)</f>
        <v>新城镇岗位</v>
      </c>
      <c r="G78" s="6">
        <f>VLOOKUP(A:A,'[1]2024年04月在岗人员及社保补贴原表'!A:T,15,0)</f>
        <v>436.93</v>
      </c>
      <c r="H78" s="6">
        <f>VLOOKUP(A:A,'[1]2024年04月在岗人员及社保补贴原表'!A:T,20,0)</f>
        <v>1064.74</v>
      </c>
    </row>
    <row r="79" s="2" customFormat="1" ht="14.25" customHeight="1" spans="1:8">
      <c r="A79" s="6">
        <f t="shared" si="1"/>
        <v>75</v>
      </c>
      <c r="B79" s="6" t="str">
        <f>VLOOKUP(A:A,'[1]2024年04月在岗人员及社保补贴原表'!A:T,3,0)</f>
        <v>城东</v>
      </c>
      <c r="C79" s="6" t="str">
        <f>VLOOKUP(A:A,'[1]2024年04月在岗人员及社保补贴原表'!A:T,4,0)</f>
        <v>窝疃</v>
      </c>
      <c r="D79" s="6" t="str">
        <f>VLOOKUP(A:A,'[1]2024年04月在岗人员及社保补贴原表'!A:T,5,0)</f>
        <v>郑向霞</v>
      </c>
      <c r="E79" s="6" t="str">
        <f>VLOOKUP(A:A,'[1]2024年04月在岗人员及社保补贴原表'!A:T,8,0)</f>
        <v>37030419******552X</v>
      </c>
      <c r="F79" s="10" t="str">
        <f>VLOOKUP(A:A,'[1]2024年04月在岗人员及社保补贴原表'!A:T,9,0)</f>
        <v>新城镇岗位</v>
      </c>
      <c r="G79" s="6">
        <f>VLOOKUP(A:A,'[1]2024年04月在岗人员及社保补贴原表'!A:T,15,0)</f>
        <v>436.93</v>
      </c>
      <c r="H79" s="6">
        <f>VLOOKUP(A:A,'[1]2024年04月在岗人员及社保补贴原表'!A:T,20,0)</f>
        <v>1064.74</v>
      </c>
    </row>
    <row r="80" s="2" customFormat="1" ht="14.25" customHeight="1" spans="1:8">
      <c r="A80" s="6">
        <f t="shared" si="1"/>
        <v>76</v>
      </c>
      <c r="B80" s="6" t="str">
        <f>VLOOKUP(A:A,'[1]2024年04月在岗人员及社保补贴原表'!A:T,3,0)</f>
        <v>城东</v>
      </c>
      <c r="C80" s="6" t="str">
        <f>VLOOKUP(A:A,'[1]2024年04月在岗人员及社保补贴原表'!A:T,4,0)</f>
        <v>窝疃</v>
      </c>
      <c r="D80" s="6" t="str">
        <f>VLOOKUP(A:A,'[1]2024年04月在岗人员及社保补贴原表'!A:T,5,0)</f>
        <v>崔宏健</v>
      </c>
      <c r="E80" s="6" t="str">
        <f>VLOOKUP(A:A,'[1]2024年04月在岗人员及社保补贴原表'!A:T,8,0)</f>
        <v>37030419******102X</v>
      </c>
      <c r="F80" s="10" t="str">
        <f>VLOOKUP(A:A,'[1]2024年04月在岗人员及社保补贴原表'!A:T,9,0)</f>
        <v>新城镇岗位</v>
      </c>
      <c r="G80" s="6">
        <f>VLOOKUP(A:A,'[1]2024年04月在岗人员及社保补贴原表'!A:T,15,0)</f>
        <v>436.93</v>
      </c>
      <c r="H80" s="6">
        <f>VLOOKUP(A:A,'[1]2024年04月在岗人员及社保补贴原表'!A:T,20,0)</f>
        <v>1064.74</v>
      </c>
    </row>
    <row r="81" s="2" customFormat="1" ht="14.25" customHeight="1" spans="1:8">
      <c r="A81" s="6">
        <f t="shared" si="1"/>
        <v>77</v>
      </c>
      <c r="B81" s="6" t="str">
        <f>VLOOKUP(A:A,'[1]2024年04月在岗人员及社保补贴原表'!A:T,3,0)</f>
        <v>城东</v>
      </c>
      <c r="C81" s="6" t="str">
        <f>VLOOKUP(A:A,'[1]2024年04月在岗人员及社保补贴原表'!A:T,4,0)</f>
        <v>窝疃</v>
      </c>
      <c r="D81" s="6" t="str">
        <f>VLOOKUP(A:A,'[1]2024年04月在岗人员及社保补贴原表'!A:T,5,0)</f>
        <v>李传康</v>
      </c>
      <c r="E81" s="6" t="str">
        <f>VLOOKUP(A:A,'[1]2024年04月在岗人员及社保补贴原表'!A:T,8,0)</f>
        <v>37030419******2713</v>
      </c>
      <c r="F81" s="10" t="str">
        <f>VLOOKUP(A:A,'[1]2024年04月在岗人员及社保补贴原表'!A:T,9,0)</f>
        <v>新城镇岗位</v>
      </c>
      <c r="G81" s="6">
        <f>VLOOKUP(A:A,'[1]2024年04月在岗人员及社保补贴原表'!A:T,15,0)</f>
        <v>436.93</v>
      </c>
      <c r="H81" s="6">
        <f>VLOOKUP(A:A,'[1]2024年04月在岗人员及社保补贴原表'!A:T,20,0)</f>
        <v>1064.74</v>
      </c>
    </row>
    <row r="82" s="2" customFormat="1" ht="14.25" customHeight="1" spans="1:8">
      <c r="A82" s="6">
        <f t="shared" si="1"/>
        <v>78</v>
      </c>
      <c r="B82" s="6" t="str">
        <f>VLOOKUP(A:A,'[1]2024年04月在岗人员及社保补贴原表'!A:T,3,0)</f>
        <v>城东</v>
      </c>
      <c r="C82" s="6" t="str">
        <f>VLOOKUP(A:A,'[1]2024年04月在岗人员及社保补贴原表'!A:T,4,0)</f>
        <v>窝疃</v>
      </c>
      <c r="D82" s="6" t="str">
        <f>VLOOKUP(A:A,'[1]2024年04月在岗人员及社保补贴原表'!A:T,5,0)</f>
        <v>孙曙光</v>
      </c>
      <c r="E82" s="6" t="str">
        <f>VLOOKUP(A:A,'[1]2024年04月在岗人员及社保补贴原表'!A:T,8,0)</f>
        <v>37030419******2736</v>
      </c>
      <c r="F82" s="10" t="str">
        <f>VLOOKUP(A:A,'[1]2024年04月在岗人员及社保补贴原表'!A:T,9,0)</f>
        <v>新城镇岗位</v>
      </c>
      <c r="G82" s="6">
        <f>VLOOKUP(A:A,'[1]2024年04月在岗人员及社保补贴原表'!A:T,15,0)</f>
        <v>436.93</v>
      </c>
      <c r="H82" s="6">
        <f>VLOOKUP(A:A,'[1]2024年04月在岗人员及社保补贴原表'!A:T,20,0)</f>
        <v>1064.74</v>
      </c>
    </row>
    <row r="83" s="2" customFormat="1" ht="14.25" customHeight="1" spans="1:8">
      <c r="A83" s="6">
        <f t="shared" si="1"/>
        <v>79</v>
      </c>
      <c r="B83" s="6" t="str">
        <f>VLOOKUP(A:A,'[1]2024年04月在岗人员及社保补贴原表'!A:T,3,0)</f>
        <v>城东</v>
      </c>
      <c r="C83" s="6" t="str">
        <f>VLOOKUP(A:A,'[1]2024年04月在岗人员及社保补贴原表'!A:T,4,0)</f>
        <v>窝疃</v>
      </c>
      <c r="D83" s="6" t="str">
        <f>VLOOKUP(A:A,'[1]2024年04月在岗人员及社保补贴原表'!A:T,5,0)</f>
        <v>张淼</v>
      </c>
      <c r="E83" s="6" t="str">
        <f>VLOOKUP(A:A,'[1]2024年04月在岗人员及社保补贴原表'!A:T,8,0)</f>
        <v>37030419******2722</v>
      </c>
      <c r="F83" s="10" t="str">
        <f>VLOOKUP(A:A,'[1]2024年04月在岗人员及社保补贴原表'!A:T,9,0)</f>
        <v>新城镇岗位</v>
      </c>
      <c r="G83" s="6">
        <f>VLOOKUP(A:A,'[1]2024年04月在岗人员及社保补贴原表'!A:T,15,0)</f>
        <v>436.93</v>
      </c>
      <c r="H83" s="6">
        <f>VLOOKUP(A:A,'[1]2024年04月在岗人员及社保补贴原表'!A:T,20,0)</f>
        <v>1064.74</v>
      </c>
    </row>
    <row r="84" s="2" customFormat="1" ht="14.25" customHeight="1" spans="1:8">
      <c r="A84" s="6">
        <f t="shared" si="1"/>
        <v>80</v>
      </c>
      <c r="B84" s="6" t="str">
        <f>VLOOKUP(A:A,'[1]2024年04月在岗人员及社保补贴原表'!A:T,3,0)</f>
        <v>城东</v>
      </c>
      <c r="C84" s="6" t="str">
        <f>VLOOKUP(A:A,'[1]2024年04月在岗人员及社保补贴原表'!A:T,4,0)</f>
        <v>窝疃</v>
      </c>
      <c r="D84" s="6" t="str">
        <f>VLOOKUP(A:A,'[1]2024年04月在岗人员及社保补贴原表'!A:T,5,0)</f>
        <v>石贝贝</v>
      </c>
      <c r="E84" s="6" t="str">
        <f>VLOOKUP(A:A,'[1]2024年04月在岗人员及社保补贴原表'!A:T,8,0)</f>
        <v>37030419******272X</v>
      </c>
      <c r="F84" s="10" t="str">
        <f>VLOOKUP(A:A,'[1]2024年04月在岗人员及社保补贴原表'!A:T,9,0)</f>
        <v>新城镇岗位</v>
      </c>
      <c r="G84" s="6">
        <f>VLOOKUP(A:A,'[1]2024年04月在岗人员及社保补贴原表'!A:T,15,0)</f>
        <v>436.93</v>
      </c>
      <c r="H84" s="6">
        <f>VLOOKUP(A:A,'[1]2024年04月在岗人员及社保补贴原表'!A:T,20,0)</f>
        <v>1064.74</v>
      </c>
    </row>
    <row r="85" s="2" customFormat="1" ht="14.25" customHeight="1" spans="1:8">
      <c r="A85" s="6">
        <f t="shared" si="1"/>
        <v>81</v>
      </c>
      <c r="B85" s="6" t="str">
        <f>VLOOKUP(A:A,'[1]2024年04月在岗人员及社保补贴原表'!A:T,3,0)</f>
        <v>城东</v>
      </c>
      <c r="C85" s="6" t="str">
        <f>VLOOKUP(A:A,'[1]2024年04月在岗人员及社保补贴原表'!A:T,4,0)</f>
        <v>青龙山</v>
      </c>
      <c r="D85" s="6" t="str">
        <f>VLOOKUP(A:A,'[1]2024年04月在岗人员及社保补贴原表'!A:T,5,0)</f>
        <v>刘玲玲</v>
      </c>
      <c r="E85" s="6" t="str">
        <f>VLOOKUP(A:A,'[1]2024年04月在岗人员及社保补贴原表'!A:T,8,0)</f>
        <v>37030419******3921</v>
      </c>
      <c r="F85" s="10" t="str">
        <f>VLOOKUP(A:A,'[1]2024年04月在岗人员及社保补贴原表'!A:T,9,0)</f>
        <v>新城镇岗位</v>
      </c>
      <c r="G85" s="6">
        <f>VLOOKUP(A:A,'[1]2024年04月在岗人员及社保补贴原表'!A:T,15,0)</f>
        <v>436.93</v>
      </c>
      <c r="H85" s="6">
        <f>VLOOKUP(A:A,'[1]2024年04月在岗人员及社保补贴原表'!A:T,20,0)</f>
        <v>1064.74</v>
      </c>
    </row>
    <row r="86" s="2" customFormat="1" ht="14.25" customHeight="1" spans="1:8">
      <c r="A86" s="6">
        <f t="shared" si="1"/>
        <v>82</v>
      </c>
      <c r="B86" s="6" t="str">
        <f>VLOOKUP(A:A,'[1]2024年04月在岗人员及社保补贴原表'!A:T,3,0)</f>
        <v>城东</v>
      </c>
      <c r="C86" s="6" t="str">
        <f>VLOOKUP(A:A,'[1]2024年04月在岗人员及社保补贴原表'!A:T,4,0)</f>
        <v>青龙山</v>
      </c>
      <c r="D86" s="6" t="str">
        <f>VLOOKUP(A:A,'[1]2024年04月在岗人员及社保补贴原表'!A:T,5,0)</f>
        <v>马明辉</v>
      </c>
      <c r="E86" s="6" t="str">
        <f>VLOOKUP(A:A,'[1]2024年04月在岗人员及社保补贴原表'!A:T,8,0)</f>
        <v>37030419******0010</v>
      </c>
      <c r="F86" s="10" t="str">
        <f>VLOOKUP(A:A,'[1]2024年04月在岗人员及社保补贴原表'!A:T,9,0)</f>
        <v>新城镇岗位</v>
      </c>
      <c r="G86" s="6">
        <f>VLOOKUP(A:A,'[1]2024年04月在岗人员及社保补贴原表'!A:T,15,0)</f>
        <v>436.93</v>
      </c>
      <c r="H86" s="6">
        <f>VLOOKUP(A:A,'[1]2024年04月在岗人员及社保补贴原表'!A:T,20,0)</f>
        <v>1064.74</v>
      </c>
    </row>
    <row r="87" s="2" customFormat="1" ht="14.25" customHeight="1" spans="1:8">
      <c r="A87" s="6">
        <f t="shared" si="1"/>
        <v>83</v>
      </c>
      <c r="B87" s="6" t="str">
        <f>VLOOKUP(A:A,'[1]2024年04月在岗人员及社保补贴原表'!A:T,3,0)</f>
        <v>城东</v>
      </c>
      <c r="C87" s="6" t="str">
        <f>VLOOKUP(A:A,'[1]2024年04月在岗人员及社保补贴原表'!A:T,4,0)</f>
        <v>青龙山</v>
      </c>
      <c r="D87" s="6" t="str">
        <f>VLOOKUP(A:A,'[1]2024年04月在岗人员及社保补贴原表'!A:T,5,0)</f>
        <v>李志成</v>
      </c>
      <c r="E87" s="6" t="str">
        <f>VLOOKUP(A:A,'[1]2024年04月在岗人员及社保补贴原表'!A:T,8,0)</f>
        <v>37030419******0617</v>
      </c>
      <c r="F87" s="10" t="str">
        <f>VLOOKUP(A:A,'[1]2024年04月在岗人员及社保补贴原表'!A:T,9,0)</f>
        <v>新城镇岗位</v>
      </c>
      <c r="G87" s="6">
        <f>VLOOKUP(A:A,'[1]2024年04月在岗人员及社保补贴原表'!A:T,15,0)</f>
        <v>436.93</v>
      </c>
      <c r="H87" s="6">
        <f>VLOOKUP(A:A,'[1]2024年04月在岗人员及社保补贴原表'!A:T,20,0)</f>
        <v>1064.74</v>
      </c>
    </row>
    <row r="88" s="2" customFormat="1" ht="14.25" customHeight="1" spans="1:8">
      <c r="A88" s="6">
        <f t="shared" si="1"/>
        <v>84</v>
      </c>
      <c r="B88" s="6" t="str">
        <f>VLOOKUP(A:A,'[1]2024年04月在岗人员及社保补贴原表'!A:T,3,0)</f>
        <v>城东</v>
      </c>
      <c r="C88" s="6" t="str">
        <f>VLOOKUP(A:A,'[1]2024年04月在岗人员及社保补贴原表'!A:T,4,0)</f>
        <v>青龙山</v>
      </c>
      <c r="D88" s="6" t="str">
        <f>VLOOKUP(A:A,'[1]2024年04月在岗人员及社保补贴原表'!A:T,5,0)</f>
        <v>赵志红</v>
      </c>
      <c r="E88" s="6" t="str">
        <f>VLOOKUP(A:A,'[1]2024年04月在岗人员及社保补贴原表'!A:T,8,0)</f>
        <v>37030419******6220</v>
      </c>
      <c r="F88" s="10" t="str">
        <f>VLOOKUP(A:A,'[1]2024年04月在岗人员及社保补贴原表'!A:T,9,0)</f>
        <v>新城镇岗位</v>
      </c>
      <c r="G88" s="6">
        <f>VLOOKUP(A:A,'[1]2024年04月在岗人员及社保补贴原表'!A:T,15,0)</f>
        <v>436.93</v>
      </c>
      <c r="H88" s="6">
        <f>VLOOKUP(A:A,'[1]2024年04月在岗人员及社保补贴原表'!A:T,20,0)</f>
        <v>1064.74</v>
      </c>
    </row>
    <row r="89" s="2" customFormat="1" ht="14.25" customHeight="1" spans="1:8">
      <c r="A89" s="6">
        <f t="shared" si="1"/>
        <v>85</v>
      </c>
      <c r="B89" s="6" t="str">
        <f>VLOOKUP(A:A,'[1]2024年04月在岗人员及社保补贴原表'!A:T,3,0)</f>
        <v>城东</v>
      </c>
      <c r="C89" s="6" t="str">
        <f>VLOOKUP(A:A,'[1]2024年04月在岗人员及社保补贴原表'!A:T,4,0)</f>
        <v>青龙山</v>
      </c>
      <c r="D89" s="6" t="str">
        <f>VLOOKUP(A:A,'[1]2024年04月在岗人员及社保补贴原表'!A:T,5,0)</f>
        <v>张洪森</v>
      </c>
      <c r="E89" s="6" t="str">
        <f>VLOOKUP(A:A,'[1]2024年04月在岗人员及社保补贴原表'!A:T,8,0)</f>
        <v>37030419******0013</v>
      </c>
      <c r="F89" s="10" t="str">
        <f>VLOOKUP(A:A,'[1]2024年04月在岗人员及社保补贴原表'!A:T,9,0)</f>
        <v>新城镇岗位</v>
      </c>
      <c r="G89" s="6">
        <f>VLOOKUP(A:A,'[1]2024年04月在岗人员及社保补贴原表'!A:T,15,0)</f>
        <v>436.93</v>
      </c>
      <c r="H89" s="6">
        <f>VLOOKUP(A:A,'[1]2024年04月在岗人员及社保补贴原表'!A:T,20,0)</f>
        <v>1064.74</v>
      </c>
    </row>
    <row r="90" s="2" customFormat="1" ht="14.25" customHeight="1" spans="1:8">
      <c r="A90" s="6">
        <f t="shared" si="1"/>
        <v>86</v>
      </c>
      <c r="B90" s="6" t="str">
        <f>VLOOKUP(A:A,'[1]2024年04月在岗人员及社保补贴原表'!A:T,3,0)</f>
        <v>城东</v>
      </c>
      <c r="C90" s="6" t="str">
        <f>VLOOKUP(A:A,'[1]2024年04月在岗人员及社保补贴原表'!A:T,4,0)</f>
        <v>青龙山</v>
      </c>
      <c r="D90" s="6" t="str">
        <f>VLOOKUP(A:A,'[1]2024年04月在岗人员及社保补贴原表'!A:T,5,0)</f>
        <v>尚春生</v>
      </c>
      <c r="E90" s="6" t="str">
        <f>VLOOKUP(A:A,'[1]2024年04月在岗人员及社保补贴原表'!A:T,8,0)</f>
        <v>37030419******1919</v>
      </c>
      <c r="F90" s="10" t="str">
        <f>VLOOKUP(A:A,'[1]2024年04月在岗人员及社保补贴原表'!A:T,9,0)</f>
        <v>新城镇岗位</v>
      </c>
      <c r="G90" s="6">
        <f>VLOOKUP(A:A,'[1]2024年04月在岗人员及社保补贴原表'!A:T,15,0)</f>
        <v>436.93</v>
      </c>
      <c r="H90" s="6">
        <f>VLOOKUP(A:A,'[1]2024年04月在岗人员及社保补贴原表'!A:T,20,0)</f>
        <v>1064.74</v>
      </c>
    </row>
    <row r="91" s="2" customFormat="1" ht="14.25" customHeight="1" spans="1:8">
      <c r="A91" s="6">
        <f t="shared" si="1"/>
        <v>87</v>
      </c>
      <c r="B91" s="6" t="str">
        <f>VLOOKUP(A:A,'[1]2024年04月在岗人员及社保补贴原表'!A:T,3,0)</f>
        <v>城东</v>
      </c>
      <c r="C91" s="6" t="str">
        <f>VLOOKUP(A:A,'[1]2024年04月在岗人员及社保补贴原表'!A:T,4,0)</f>
        <v>青龙山</v>
      </c>
      <c r="D91" s="6" t="str">
        <f>VLOOKUP(A:A,'[1]2024年04月在岗人员及社保补贴原表'!A:T,5,0)</f>
        <v>徐壮</v>
      </c>
      <c r="E91" s="6" t="str">
        <f>VLOOKUP(A:A,'[1]2024年04月在岗人员及社保补贴原表'!A:T,8,0)</f>
        <v>37030419******3135</v>
      </c>
      <c r="F91" s="10" t="str">
        <f>VLOOKUP(A:A,'[1]2024年04月在岗人员及社保补贴原表'!A:T,9,0)</f>
        <v>新城镇岗位</v>
      </c>
      <c r="G91" s="6">
        <f>VLOOKUP(A:A,'[1]2024年04月在岗人员及社保补贴原表'!A:T,15,0)</f>
        <v>436.93</v>
      </c>
      <c r="H91" s="6">
        <f>VLOOKUP(A:A,'[1]2024年04月在岗人员及社保补贴原表'!A:T,20,0)</f>
        <v>1064.74</v>
      </c>
    </row>
    <row r="92" s="2" customFormat="1" ht="14.25" customHeight="1" spans="1:8">
      <c r="A92" s="6">
        <f t="shared" si="1"/>
        <v>88</v>
      </c>
      <c r="B92" s="6" t="str">
        <f>VLOOKUP(A:A,'[1]2024年04月在岗人员及社保补贴原表'!A:T,3,0)</f>
        <v>城东</v>
      </c>
      <c r="C92" s="6" t="str">
        <f>VLOOKUP(A:A,'[1]2024年04月在岗人员及社保补贴原表'!A:T,4,0)</f>
        <v>青龙山</v>
      </c>
      <c r="D92" s="6" t="str">
        <f>VLOOKUP(A:A,'[1]2024年04月在岗人员及社保补贴原表'!A:T,5,0)</f>
        <v>杨桂珍</v>
      </c>
      <c r="E92" s="6" t="str">
        <f>VLOOKUP(A:A,'[1]2024年04月在岗人员及社保补贴原表'!A:T,8,0)</f>
        <v>37030419******0047</v>
      </c>
      <c r="F92" s="10" t="str">
        <f>VLOOKUP(A:A,'[1]2024年04月在岗人员及社保补贴原表'!A:T,9,0)</f>
        <v>新城镇岗位</v>
      </c>
      <c r="G92" s="6">
        <f>VLOOKUP(A:A,'[1]2024年04月在岗人员及社保补贴原表'!A:T,15,0)</f>
        <v>436.93</v>
      </c>
      <c r="H92" s="6">
        <f>VLOOKUP(A:A,'[1]2024年04月在岗人员及社保补贴原表'!A:T,20,0)</f>
        <v>1064.74</v>
      </c>
    </row>
    <row r="93" s="2" customFormat="1" ht="14.25" customHeight="1" spans="1:8">
      <c r="A93" s="6">
        <f t="shared" si="1"/>
        <v>89</v>
      </c>
      <c r="B93" s="6" t="str">
        <f>VLOOKUP(A:A,'[1]2024年04月在岗人员及社保补贴原表'!A:T,3,0)</f>
        <v>城东</v>
      </c>
      <c r="C93" s="6" t="str">
        <f>VLOOKUP(A:A,'[1]2024年04月在岗人员及社保补贴原表'!A:T,4,0)</f>
        <v>青龙山</v>
      </c>
      <c r="D93" s="6" t="str">
        <f>VLOOKUP(A:A,'[1]2024年04月在岗人员及社保补贴原表'!A:T,5,0)</f>
        <v>陈立娟</v>
      </c>
      <c r="E93" s="6" t="str">
        <f>VLOOKUP(A:A,'[1]2024年04月在岗人员及社保补贴原表'!A:T,8,0)</f>
        <v>37030419******4421</v>
      </c>
      <c r="F93" s="10" t="str">
        <f>VLOOKUP(A:A,'[1]2024年04月在岗人员及社保补贴原表'!A:T,9,0)</f>
        <v>新城镇岗位</v>
      </c>
      <c r="G93" s="6">
        <f>VLOOKUP(A:A,'[1]2024年04月在岗人员及社保补贴原表'!A:T,15,0)</f>
        <v>436.93</v>
      </c>
      <c r="H93" s="6">
        <f>VLOOKUP(A:A,'[1]2024年04月在岗人员及社保补贴原表'!A:T,20,0)</f>
        <v>1064.74</v>
      </c>
    </row>
    <row r="94" s="2" customFormat="1" ht="14.25" customHeight="1" spans="1:8">
      <c r="A94" s="6">
        <f t="shared" si="1"/>
        <v>90</v>
      </c>
      <c r="B94" s="6" t="str">
        <f>VLOOKUP(A:A,'[1]2024年04月在岗人员及社保补贴原表'!A:T,3,0)</f>
        <v>城东</v>
      </c>
      <c r="C94" s="6" t="str">
        <f>VLOOKUP(A:A,'[1]2024年04月在岗人员及社保补贴原表'!A:T,4,0)</f>
        <v>青龙山</v>
      </c>
      <c r="D94" s="6" t="str">
        <f>VLOOKUP(A:A,'[1]2024年04月在岗人员及社保补贴原表'!A:T,5,0)</f>
        <v>赵增琪</v>
      </c>
      <c r="E94" s="6" t="str">
        <f>VLOOKUP(A:A,'[1]2024年04月在岗人员及社保补贴原表'!A:T,8,0)</f>
        <v>37030419******0015</v>
      </c>
      <c r="F94" s="10" t="str">
        <f>VLOOKUP(A:A,'[1]2024年04月在岗人员及社保补贴原表'!A:T,9,0)</f>
        <v>新城镇岗位</v>
      </c>
      <c r="G94" s="6">
        <f>VLOOKUP(A:A,'[1]2024年04月在岗人员及社保补贴原表'!A:T,15,0)</f>
        <v>436.93</v>
      </c>
      <c r="H94" s="6">
        <f>VLOOKUP(A:A,'[1]2024年04月在岗人员及社保补贴原表'!A:T,20,0)</f>
        <v>1064.74</v>
      </c>
    </row>
    <row r="95" s="2" customFormat="1" ht="14.25" customHeight="1" spans="1:8">
      <c r="A95" s="6">
        <f t="shared" si="1"/>
        <v>91</v>
      </c>
      <c r="B95" s="6" t="str">
        <f>VLOOKUP(A:A,'[1]2024年04月在岗人员及社保补贴原表'!A:T,3,0)</f>
        <v>城东</v>
      </c>
      <c r="C95" s="6" t="str">
        <f>VLOOKUP(A:A,'[1]2024年04月在岗人员及社保补贴原表'!A:T,4,0)</f>
        <v>青龙山</v>
      </c>
      <c r="D95" s="6" t="str">
        <f>VLOOKUP(A:A,'[1]2024年04月在岗人员及社保补贴原表'!A:T,5,0)</f>
        <v>李永利</v>
      </c>
      <c r="E95" s="6" t="str">
        <f>VLOOKUP(A:A,'[1]2024年04月在岗人员及社保补贴原表'!A:T,8,0)</f>
        <v>37030419******0010</v>
      </c>
      <c r="F95" s="10" t="str">
        <f>VLOOKUP(A:A,'[1]2024年04月在岗人员及社保补贴原表'!A:T,9,0)</f>
        <v>新城镇岗位</v>
      </c>
      <c r="G95" s="6">
        <f>VLOOKUP(A:A,'[1]2024年04月在岗人员及社保补贴原表'!A:T,15,0)</f>
        <v>436.93</v>
      </c>
      <c r="H95" s="6">
        <f>VLOOKUP(A:A,'[1]2024年04月在岗人员及社保补贴原表'!A:T,20,0)</f>
        <v>1064.74</v>
      </c>
    </row>
    <row r="96" s="2" customFormat="1" ht="14.25" customHeight="1" spans="1:8">
      <c r="A96" s="6">
        <f t="shared" si="1"/>
        <v>92</v>
      </c>
      <c r="B96" s="6" t="str">
        <f>VLOOKUP(A:A,'[1]2024年04月在岗人员及社保补贴原表'!A:T,3,0)</f>
        <v>城东</v>
      </c>
      <c r="C96" s="6" t="str">
        <f>VLOOKUP(A:A,'[1]2024年04月在岗人员及社保补贴原表'!A:T,4,0)</f>
        <v>青龙山</v>
      </c>
      <c r="D96" s="6" t="str">
        <f>VLOOKUP(A:A,'[1]2024年04月在岗人员及社保补贴原表'!A:T,5,0)</f>
        <v>李保国</v>
      </c>
      <c r="E96" s="6" t="str">
        <f>VLOOKUP(A:A,'[1]2024年04月在岗人员及社保补贴原表'!A:T,8,0)</f>
        <v>37030419******0010</v>
      </c>
      <c r="F96" s="10" t="str">
        <f>VLOOKUP(A:A,'[1]2024年04月在岗人员及社保补贴原表'!A:T,9,0)</f>
        <v>新城镇岗位</v>
      </c>
      <c r="G96" s="6">
        <f>VLOOKUP(A:A,'[1]2024年04月在岗人员及社保补贴原表'!A:T,15,0)</f>
        <v>436.93</v>
      </c>
      <c r="H96" s="6">
        <f>VLOOKUP(A:A,'[1]2024年04月在岗人员及社保补贴原表'!A:T,20,0)</f>
        <v>1064.74</v>
      </c>
    </row>
    <row r="97" s="2" customFormat="1" ht="14.25" customHeight="1" spans="1:8">
      <c r="A97" s="6">
        <f t="shared" si="1"/>
        <v>93</v>
      </c>
      <c r="B97" s="6" t="str">
        <f>VLOOKUP(A:A,'[1]2024年04月在岗人员及社保补贴原表'!A:T,3,0)</f>
        <v>城东</v>
      </c>
      <c r="C97" s="6" t="str">
        <f>VLOOKUP(A:A,'[1]2024年04月在岗人员及社保补贴原表'!A:T,4,0)</f>
        <v>青龙山</v>
      </c>
      <c r="D97" s="6" t="str">
        <f>VLOOKUP(A:A,'[1]2024年04月在岗人员及社保补贴原表'!A:T,5,0)</f>
        <v>胡冬</v>
      </c>
      <c r="E97" s="6" t="str">
        <f>VLOOKUP(A:A,'[1]2024年04月在岗人员及社保补贴原表'!A:T,8,0)</f>
        <v>37030419******2721</v>
      </c>
      <c r="F97" s="10" t="str">
        <f>VLOOKUP(A:A,'[1]2024年04月在岗人员及社保补贴原表'!A:T,9,0)</f>
        <v>新城镇岗位</v>
      </c>
      <c r="G97" s="6">
        <f>VLOOKUP(A:A,'[1]2024年04月在岗人员及社保补贴原表'!A:T,15,0)</f>
        <v>436.93</v>
      </c>
      <c r="H97" s="6">
        <f>VLOOKUP(A:A,'[1]2024年04月在岗人员及社保补贴原表'!A:T,20,0)</f>
        <v>1064.74</v>
      </c>
    </row>
    <row r="98" s="2" customFormat="1" ht="14.25" customHeight="1" spans="1:8">
      <c r="A98" s="6">
        <f t="shared" si="1"/>
        <v>94</v>
      </c>
      <c r="B98" s="6" t="str">
        <f>VLOOKUP(A:A,'[1]2024年04月在岗人员及社保补贴原表'!A:T,3,0)</f>
        <v>城东</v>
      </c>
      <c r="C98" s="6" t="str">
        <f>VLOOKUP(A:A,'[1]2024年04月在岗人员及社保补贴原表'!A:T,4,0)</f>
        <v>青龙山</v>
      </c>
      <c r="D98" s="6" t="str">
        <f>VLOOKUP(A:A,'[1]2024年04月在岗人员及社保补贴原表'!A:T,5,0)</f>
        <v>薛强</v>
      </c>
      <c r="E98" s="6" t="str">
        <f>VLOOKUP(A:A,'[1]2024年04月在岗人员及社保补贴原表'!A:T,8,0)</f>
        <v>37030419******0010</v>
      </c>
      <c r="F98" s="10" t="str">
        <f>VLOOKUP(A:A,'[1]2024年04月在岗人员及社保补贴原表'!A:T,9,0)</f>
        <v>新城镇岗位</v>
      </c>
      <c r="G98" s="6">
        <f>VLOOKUP(A:A,'[1]2024年04月在岗人员及社保补贴原表'!A:T,15,0)</f>
        <v>436.93</v>
      </c>
      <c r="H98" s="6">
        <f>VLOOKUP(A:A,'[1]2024年04月在岗人员及社保补贴原表'!A:T,20,0)</f>
        <v>1064.74</v>
      </c>
    </row>
    <row r="99" s="2" customFormat="1" ht="14.25" customHeight="1" spans="1:8">
      <c r="A99" s="6">
        <f t="shared" si="1"/>
        <v>95</v>
      </c>
      <c r="B99" s="6" t="str">
        <f>VLOOKUP(A:A,'[1]2024年04月在岗人员及社保补贴原表'!A:T,3,0)</f>
        <v>城东</v>
      </c>
      <c r="C99" s="6" t="str">
        <f>VLOOKUP(A:A,'[1]2024年04月在岗人员及社保补贴原表'!A:T,4,0)</f>
        <v>青龙山</v>
      </c>
      <c r="D99" s="6" t="str">
        <f>VLOOKUP(A:A,'[1]2024年04月在岗人员及社保补贴原表'!A:T,5,0)</f>
        <v>孙婷婷</v>
      </c>
      <c r="E99" s="6" t="str">
        <f>VLOOKUP(A:A,'[1]2024年04月在岗人员及社保补贴原表'!A:T,8,0)</f>
        <v>37030419******0625</v>
      </c>
      <c r="F99" s="10" t="str">
        <f>VLOOKUP(A:A,'[1]2024年04月在岗人员及社保补贴原表'!A:T,9,0)</f>
        <v>新城镇岗位</v>
      </c>
      <c r="G99" s="6">
        <f>VLOOKUP(A:A,'[1]2024年04月在岗人员及社保补贴原表'!A:T,15,0)</f>
        <v>436.93</v>
      </c>
      <c r="H99" s="6">
        <f>VLOOKUP(A:A,'[1]2024年04月在岗人员及社保补贴原表'!A:T,20,0)</f>
        <v>1064.74</v>
      </c>
    </row>
    <row r="100" s="2" customFormat="1" ht="14.25" customHeight="1" spans="1:8">
      <c r="A100" s="6">
        <f t="shared" si="1"/>
        <v>96</v>
      </c>
      <c r="B100" s="6" t="str">
        <f>VLOOKUP(A:A,'[1]2024年04月在岗人员及社保补贴原表'!A:T,3,0)</f>
        <v>城东</v>
      </c>
      <c r="C100" s="6" t="str">
        <f>VLOOKUP(A:A,'[1]2024年04月在岗人员及社保补贴原表'!A:T,4,0)</f>
        <v>北岭</v>
      </c>
      <c r="D100" s="6" t="str">
        <f>VLOOKUP(A:A,'[1]2024年04月在岗人员及社保补贴原表'!A:T,5,0)</f>
        <v>李诚</v>
      </c>
      <c r="E100" s="6" t="str">
        <f>VLOOKUP(A:A,'[1]2024年04月在岗人员及社保补贴原表'!A:T,8,0)</f>
        <v>37030419******3158</v>
      </c>
      <c r="F100" s="10" t="str">
        <f>VLOOKUP(A:A,'[1]2024年04月在岗人员及社保补贴原表'!A:T,9,0)</f>
        <v>新城镇岗位</v>
      </c>
      <c r="G100" s="6">
        <f>VLOOKUP(A:A,'[1]2024年04月在岗人员及社保补贴原表'!A:T,15,0)</f>
        <v>436.93</v>
      </c>
      <c r="H100" s="6">
        <f>VLOOKUP(A:A,'[1]2024年04月在岗人员及社保补贴原表'!A:T,20,0)</f>
        <v>1064.74</v>
      </c>
    </row>
    <row r="101" s="2" customFormat="1" ht="14.25" customHeight="1" spans="1:8">
      <c r="A101" s="6">
        <f t="shared" si="1"/>
        <v>97</v>
      </c>
      <c r="B101" s="6" t="str">
        <f>VLOOKUP(A:A,'[1]2024年04月在岗人员及社保补贴原表'!A:T,3,0)</f>
        <v>城东</v>
      </c>
      <c r="C101" s="6" t="str">
        <f>VLOOKUP(A:A,'[1]2024年04月在岗人员及社保补贴原表'!A:T,4,0)</f>
        <v>北岭</v>
      </c>
      <c r="D101" s="6" t="str">
        <f>VLOOKUP(A:A,'[1]2024年04月在岗人员及社保补贴原表'!A:T,5,0)</f>
        <v>李颖</v>
      </c>
      <c r="E101" s="6" t="str">
        <f>VLOOKUP(A:A,'[1]2024年04月在岗人员及社保补贴原表'!A:T,8,0)</f>
        <v>37030419******0017</v>
      </c>
      <c r="F101" s="10" t="str">
        <f>VLOOKUP(A:A,'[1]2024年04月在岗人员及社保补贴原表'!A:T,9,0)</f>
        <v>新城镇岗位</v>
      </c>
      <c r="G101" s="6">
        <f>VLOOKUP(A:A,'[1]2024年04月在岗人员及社保补贴原表'!A:T,15,0)</f>
        <v>436.93</v>
      </c>
      <c r="H101" s="6">
        <f>VLOOKUP(A:A,'[1]2024年04月在岗人员及社保补贴原表'!A:T,20,0)</f>
        <v>1064.74</v>
      </c>
    </row>
    <row r="102" s="2" customFormat="1" ht="14.25" customHeight="1" spans="1:8">
      <c r="A102" s="6">
        <f t="shared" si="1"/>
        <v>98</v>
      </c>
      <c r="B102" s="6" t="str">
        <f>VLOOKUP(A:A,'[1]2024年04月在岗人员及社保补贴原表'!A:T,3,0)</f>
        <v>城东</v>
      </c>
      <c r="C102" s="6" t="str">
        <f>VLOOKUP(A:A,'[1]2024年04月在岗人员及社保补贴原表'!A:T,4,0)</f>
        <v>北岭</v>
      </c>
      <c r="D102" s="6" t="str">
        <f>VLOOKUP(A:A,'[1]2024年04月在岗人员及社保补贴原表'!A:T,5,0)</f>
        <v>王宁</v>
      </c>
      <c r="E102" s="6" t="str">
        <f>VLOOKUP(A:A,'[1]2024年04月在岗人员及社保补贴原表'!A:T,8,0)</f>
        <v>37030419******0342</v>
      </c>
      <c r="F102" s="10" t="str">
        <f>VLOOKUP(A:A,'[1]2024年04月在岗人员及社保补贴原表'!A:T,9,0)</f>
        <v>新城镇岗位</v>
      </c>
      <c r="G102" s="6">
        <f>VLOOKUP(A:A,'[1]2024年04月在岗人员及社保补贴原表'!A:T,15,0)</f>
        <v>436.93</v>
      </c>
      <c r="H102" s="6">
        <f>VLOOKUP(A:A,'[1]2024年04月在岗人员及社保补贴原表'!A:T,20,0)</f>
        <v>1064.74</v>
      </c>
    </row>
    <row r="103" s="2" customFormat="1" ht="14.25" customHeight="1" spans="1:8">
      <c r="A103" s="6">
        <f t="shared" si="1"/>
        <v>99</v>
      </c>
      <c r="B103" s="6" t="str">
        <f>VLOOKUP(A:A,'[1]2024年04月在岗人员及社保补贴原表'!A:T,3,0)</f>
        <v>城东</v>
      </c>
      <c r="C103" s="6" t="str">
        <f>VLOOKUP(A:A,'[1]2024年04月在岗人员及社保补贴原表'!A:T,4,0)</f>
        <v>北岭</v>
      </c>
      <c r="D103" s="6" t="str">
        <f>VLOOKUP(A:A,'[1]2024年04月在岗人员及社保补贴原表'!A:T,5,0)</f>
        <v>孙兆莲</v>
      </c>
      <c r="E103" s="6" t="str">
        <f>VLOOKUP(A:A,'[1]2024年04月在岗人员及社保补贴原表'!A:T,8,0)</f>
        <v>37030419******3117</v>
      </c>
      <c r="F103" s="10" t="str">
        <f>VLOOKUP(A:A,'[1]2024年04月在岗人员及社保补贴原表'!A:T,9,0)</f>
        <v>新城镇岗位</v>
      </c>
      <c r="G103" s="6">
        <f>VLOOKUP(A:A,'[1]2024年04月在岗人员及社保补贴原表'!A:T,15,0)</f>
        <v>436.93</v>
      </c>
      <c r="H103" s="6">
        <f>VLOOKUP(A:A,'[1]2024年04月在岗人员及社保补贴原表'!A:T,20,0)</f>
        <v>1064.74</v>
      </c>
    </row>
    <row r="104" s="2" customFormat="1" ht="14.25" customHeight="1" spans="1:8">
      <c r="A104" s="6">
        <f t="shared" si="1"/>
        <v>100</v>
      </c>
      <c r="B104" s="6" t="str">
        <f>VLOOKUP(A:A,'[1]2024年04月在岗人员及社保补贴原表'!A:T,3,0)</f>
        <v>城东</v>
      </c>
      <c r="C104" s="6" t="str">
        <f>VLOOKUP(A:A,'[1]2024年04月在岗人员及社保补贴原表'!A:T,4,0)</f>
        <v>北岭</v>
      </c>
      <c r="D104" s="6" t="str">
        <f>VLOOKUP(A:A,'[1]2024年04月在岗人员及社保补贴原表'!A:T,5,0)</f>
        <v>周海韬</v>
      </c>
      <c r="E104" s="6" t="str">
        <f>VLOOKUP(A:A,'[1]2024年04月在岗人员及社保补贴原表'!A:T,8,0)</f>
        <v>37030419******0033</v>
      </c>
      <c r="F104" s="10" t="str">
        <f>VLOOKUP(A:A,'[1]2024年04月在岗人员及社保补贴原表'!A:T,9,0)</f>
        <v>新城镇岗位</v>
      </c>
      <c r="G104" s="6">
        <f>VLOOKUP(A:A,'[1]2024年04月在岗人员及社保补贴原表'!A:T,15,0)</f>
        <v>436.93</v>
      </c>
      <c r="H104" s="6">
        <f>VLOOKUP(A:A,'[1]2024年04月在岗人员及社保补贴原表'!A:T,20,0)</f>
        <v>1064.74</v>
      </c>
    </row>
    <row r="105" s="2" customFormat="1" ht="14.25" customHeight="1" spans="1:8">
      <c r="A105" s="6">
        <f t="shared" si="1"/>
        <v>101</v>
      </c>
      <c r="B105" s="6" t="str">
        <f>VLOOKUP(A:A,'[1]2024年04月在岗人员及社保补贴原表'!A:T,3,0)</f>
        <v>城东</v>
      </c>
      <c r="C105" s="6" t="str">
        <f>VLOOKUP(A:A,'[1]2024年04月在岗人员及社保补贴原表'!A:T,4,0)</f>
        <v>后峪</v>
      </c>
      <c r="D105" s="6" t="str">
        <f>VLOOKUP(A:A,'[1]2024年04月在岗人员及社保补贴原表'!A:T,5,0)</f>
        <v>刘伟伟</v>
      </c>
      <c r="E105" s="6" t="str">
        <f>VLOOKUP(A:A,'[1]2024年04月在岗人员及社保补贴原表'!A:T,8,0)</f>
        <v>37030419******6223</v>
      </c>
      <c r="F105" s="10" t="str">
        <f>VLOOKUP(A:A,'[1]2024年04月在岗人员及社保补贴原表'!A:T,9,0)</f>
        <v>新城镇岗位</v>
      </c>
      <c r="G105" s="6">
        <f>VLOOKUP(A:A,'[1]2024年04月在岗人员及社保补贴原表'!A:T,15,0)</f>
        <v>436.93</v>
      </c>
      <c r="H105" s="6">
        <f>VLOOKUP(A:A,'[1]2024年04月在岗人员及社保补贴原表'!A:T,20,0)</f>
        <v>1064.74</v>
      </c>
    </row>
    <row r="106" s="2" customFormat="1" ht="14.25" customHeight="1" spans="1:8">
      <c r="A106" s="6">
        <f t="shared" si="1"/>
        <v>102</v>
      </c>
      <c r="B106" s="6" t="str">
        <f>VLOOKUP(A:A,'[1]2024年04月在岗人员及社保补贴原表'!A:T,3,0)</f>
        <v>城东</v>
      </c>
      <c r="C106" s="6" t="str">
        <f>VLOOKUP(A:A,'[1]2024年04月在岗人员及社保补贴原表'!A:T,4,0)</f>
        <v>后峪</v>
      </c>
      <c r="D106" s="6" t="str">
        <f>VLOOKUP(A:A,'[1]2024年04月在岗人员及社保补贴原表'!A:T,5,0)</f>
        <v>高龙德</v>
      </c>
      <c r="E106" s="6" t="str">
        <f>VLOOKUP(A:A,'[1]2024年04月在岗人员及社保补贴原表'!A:T,8,0)</f>
        <v>37030419******271X</v>
      </c>
      <c r="F106" s="10" t="str">
        <f>VLOOKUP(A:A,'[1]2024年04月在岗人员及社保补贴原表'!A:T,9,0)</f>
        <v>新城镇岗位</v>
      </c>
      <c r="G106" s="6">
        <f>VLOOKUP(A:A,'[1]2024年04月在岗人员及社保补贴原表'!A:T,15,0)</f>
        <v>436.93</v>
      </c>
      <c r="H106" s="6">
        <f>VLOOKUP(A:A,'[1]2024年04月在岗人员及社保补贴原表'!A:T,20,0)</f>
        <v>1064.74</v>
      </c>
    </row>
    <row r="107" s="2" customFormat="1" ht="14.25" customHeight="1" spans="1:8">
      <c r="A107" s="6">
        <f t="shared" si="1"/>
        <v>103</v>
      </c>
      <c r="B107" s="6" t="str">
        <f>VLOOKUP(A:A,'[1]2024年04月在岗人员及社保补贴原表'!A:T,3,0)</f>
        <v>城东</v>
      </c>
      <c r="C107" s="6" t="str">
        <f>VLOOKUP(A:A,'[1]2024年04月在岗人员及社保补贴原表'!A:T,4,0)</f>
        <v>后峪</v>
      </c>
      <c r="D107" s="6" t="str">
        <f>VLOOKUP(A:A,'[1]2024年04月在岗人员及社保补贴原表'!A:T,5,0)</f>
        <v>曲庆强</v>
      </c>
      <c r="E107" s="6" t="str">
        <f>VLOOKUP(A:A,'[1]2024年04月在岗人员及社保补贴原表'!A:T,8,0)</f>
        <v>37030419******2715</v>
      </c>
      <c r="F107" s="10" t="str">
        <f>VLOOKUP(A:A,'[1]2024年04月在岗人员及社保补贴原表'!A:T,9,0)</f>
        <v>新城镇岗位</v>
      </c>
      <c r="G107" s="6">
        <f>VLOOKUP(A:A,'[1]2024年04月在岗人员及社保补贴原表'!A:T,15,0)</f>
        <v>436.93</v>
      </c>
      <c r="H107" s="6">
        <f>VLOOKUP(A:A,'[1]2024年04月在岗人员及社保补贴原表'!A:T,20,0)</f>
        <v>1064.74</v>
      </c>
    </row>
    <row r="108" s="2" customFormat="1" ht="14.25" customHeight="1" spans="1:8">
      <c r="A108" s="6">
        <f t="shared" si="1"/>
        <v>104</v>
      </c>
      <c r="B108" s="6" t="str">
        <f>VLOOKUP(A:A,'[1]2024年04月在岗人员及社保补贴原表'!A:T,3,0)</f>
        <v>城东</v>
      </c>
      <c r="C108" s="6" t="str">
        <f>VLOOKUP(A:A,'[1]2024年04月在岗人员及社保补贴原表'!A:T,4,0)</f>
        <v>后峪</v>
      </c>
      <c r="D108" s="6" t="str">
        <f>VLOOKUP(A:A,'[1]2024年04月在岗人员及社保补贴原表'!A:T,5,0)</f>
        <v>王世胜</v>
      </c>
      <c r="E108" s="6" t="str">
        <f>VLOOKUP(A:A,'[1]2024年04月在岗人员及社保补贴原表'!A:T,8,0)</f>
        <v>37030419******2710</v>
      </c>
      <c r="F108" s="10" t="str">
        <f>VLOOKUP(A:A,'[1]2024年04月在岗人员及社保补贴原表'!A:T,9,0)</f>
        <v>新城镇岗位</v>
      </c>
      <c r="G108" s="6">
        <f>VLOOKUP(A:A,'[1]2024年04月在岗人员及社保补贴原表'!A:T,15,0)</f>
        <v>436.93</v>
      </c>
      <c r="H108" s="6">
        <f>VLOOKUP(A:A,'[1]2024年04月在岗人员及社保补贴原表'!A:T,20,0)</f>
        <v>1064.74</v>
      </c>
    </row>
    <row r="109" s="2" customFormat="1" ht="14.25" customHeight="1" spans="1:8">
      <c r="A109" s="6">
        <f t="shared" si="1"/>
        <v>105</v>
      </c>
      <c r="B109" s="6" t="str">
        <f>VLOOKUP(A:A,'[1]2024年04月在岗人员及社保补贴原表'!A:T,3,0)</f>
        <v>城东</v>
      </c>
      <c r="C109" s="6" t="str">
        <f>VLOOKUP(A:A,'[1]2024年04月在岗人员及社保补贴原表'!A:T,4,0)</f>
        <v>后峪</v>
      </c>
      <c r="D109" s="6" t="str">
        <f>VLOOKUP(A:A,'[1]2024年04月在岗人员及社保补贴原表'!A:T,5,0)</f>
        <v>王苗</v>
      </c>
      <c r="E109" s="6" t="str">
        <f>VLOOKUP(A:A,'[1]2024年04月在岗人员及社保补贴原表'!A:T,8,0)</f>
        <v>37030419******2729</v>
      </c>
      <c r="F109" s="10" t="str">
        <f>VLOOKUP(A:A,'[1]2024年04月在岗人员及社保补贴原表'!A:T,9,0)</f>
        <v>新城镇岗位</v>
      </c>
      <c r="G109" s="6">
        <f>VLOOKUP(A:A,'[1]2024年04月在岗人员及社保补贴原表'!A:T,15,0)</f>
        <v>436.93</v>
      </c>
      <c r="H109" s="6">
        <f>VLOOKUP(A:A,'[1]2024年04月在岗人员及社保补贴原表'!A:T,20,0)</f>
        <v>1064.74</v>
      </c>
    </row>
    <row r="110" s="2" customFormat="1" ht="14.25" customHeight="1" spans="1:8">
      <c r="A110" s="6">
        <f t="shared" si="1"/>
        <v>106</v>
      </c>
      <c r="B110" s="6" t="str">
        <f>VLOOKUP(A:A,'[1]2024年04月在岗人员及社保补贴原表'!A:T,3,0)</f>
        <v>城东</v>
      </c>
      <c r="C110" s="6" t="str">
        <f>VLOOKUP(A:A,'[1]2024年04月在岗人员及社保补贴原表'!A:T,4,0)</f>
        <v>后峪</v>
      </c>
      <c r="D110" s="6" t="str">
        <f>VLOOKUP(A:A,'[1]2024年04月在岗人员及社保补贴原表'!A:T,5,0)</f>
        <v>石绍民</v>
      </c>
      <c r="E110" s="6" t="str">
        <f>VLOOKUP(A:A,'[1]2024年04月在岗人员及社保补贴原表'!A:T,8,0)</f>
        <v>37030419******2714</v>
      </c>
      <c r="F110" s="10" t="str">
        <f>VLOOKUP(A:A,'[1]2024年04月在岗人员及社保补贴原表'!A:T,9,0)</f>
        <v>新城镇岗位</v>
      </c>
      <c r="G110" s="6">
        <f>VLOOKUP(A:A,'[1]2024年04月在岗人员及社保补贴原表'!A:T,15,0)</f>
        <v>436.93</v>
      </c>
      <c r="H110" s="6">
        <f>VLOOKUP(A:A,'[1]2024年04月在岗人员及社保补贴原表'!A:T,20,0)</f>
        <v>1064.74</v>
      </c>
    </row>
    <row r="111" s="2" customFormat="1" ht="14.25" customHeight="1" spans="1:8">
      <c r="A111" s="6">
        <f t="shared" si="1"/>
        <v>107</v>
      </c>
      <c r="B111" s="6" t="str">
        <f>VLOOKUP(A:A,'[1]2024年04月在岗人员及社保补贴原表'!A:T,3,0)</f>
        <v>城东</v>
      </c>
      <c r="C111" s="6" t="str">
        <f>VLOOKUP(A:A,'[1]2024年04月在岗人员及社保补贴原表'!A:T,4,0)</f>
        <v>后峪</v>
      </c>
      <c r="D111" s="6" t="str">
        <f>VLOOKUP(A:A,'[1]2024年04月在岗人员及社保补贴原表'!A:T,5,0)</f>
        <v>于绍镇</v>
      </c>
      <c r="E111" s="6" t="str">
        <f>VLOOKUP(A:A,'[1]2024年04月在岗人员及社保补贴原表'!A:T,8,0)</f>
        <v>37030419******2717</v>
      </c>
      <c r="F111" s="10" t="str">
        <f>VLOOKUP(A:A,'[1]2024年04月在岗人员及社保补贴原表'!A:T,9,0)</f>
        <v>新城镇岗位</v>
      </c>
      <c r="G111" s="6">
        <f>VLOOKUP(A:A,'[1]2024年04月在岗人员及社保补贴原表'!A:T,15,0)</f>
        <v>436.93</v>
      </c>
      <c r="H111" s="6">
        <f>VLOOKUP(A:A,'[1]2024年04月在岗人员及社保补贴原表'!A:T,20,0)</f>
        <v>1064.74</v>
      </c>
    </row>
    <row r="112" s="2" customFormat="1" ht="14.25" customHeight="1" spans="1:8">
      <c r="A112" s="6">
        <f t="shared" si="1"/>
        <v>108</v>
      </c>
      <c r="B112" s="6" t="str">
        <f>VLOOKUP(A:A,'[1]2024年04月在岗人员及社保补贴原表'!A:T,3,0)</f>
        <v>城东</v>
      </c>
      <c r="C112" s="6" t="str">
        <f>VLOOKUP(A:A,'[1]2024年04月在岗人员及社保补贴原表'!A:T,4,0)</f>
        <v>后峪</v>
      </c>
      <c r="D112" s="6" t="str">
        <f>VLOOKUP(A:A,'[1]2024年04月在岗人员及社保补贴原表'!A:T,5,0)</f>
        <v>孙胜勇</v>
      </c>
      <c r="E112" s="6" t="str">
        <f>VLOOKUP(A:A,'[1]2024年04月在岗人员及社保补贴原表'!A:T,8,0)</f>
        <v>37030419******2737</v>
      </c>
      <c r="F112" s="10" t="str">
        <f>VLOOKUP(A:A,'[1]2024年04月在岗人员及社保补贴原表'!A:T,9,0)</f>
        <v>新城镇岗位</v>
      </c>
      <c r="G112" s="6">
        <f>VLOOKUP(A:A,'[1]2024年04月在岗人员及社保补贴原表'!A:T,15,0)</f>
        <v>436.93</v>
      </c>
      <c r="H112" s="6">
        <f>VLOOKUP(A:A,'[1]2024年04月在岗人员及社保补贴原表'!A:T,20,0)</f>
        <v>1064.74</v>
      </c>
    </row>
    <row r="113" s="2" customFormat="1" ht="14.25" customHeight="1" spans="1:8">
      <c r="A113" s="6">
        <f t="shared" si="1"/>
        <v>109</v>
      </c>
      <c r="B113" s="6" t="str">
        <f>VLOOKUP(A:A,'[1]2024年04月在岗人员及社保补贴原表'!A:T,3,0)</f>
        <v>城东</v>
      </c>
      <c r="C113" s="6" t="str">
        <f>VLOOKUP(A:A,'[1]2024年04月在岗人员及社保补贴原表'!A:T,4,0)</f>
        <v>后峪</v>
      </c>
      <c r="D113" s="6" t="str">
        <f>VLOOKUP(A:A,'[1]2024年04月在岗人员及社保补贴原表'!A:T,5,0)</f>
        <v>宗秀鹏</v>
      </c>
      <c r="E113" s="6" t="str">
        <f>VLOOKUP(A:A,'[1]2024年04月在岗人员及社保补贴原表'!A:T,8,0)</f>
        <v>37030419******2710</v>
      </c>
      <c r="F113" s="10" t="str">
        <f>VLOOKUP(A:A,'[1]2024年04月在岗人员及社保补贴原表'!A:T,9,0)</f>
        <v>新城镇岗位</v>
      </c>
      <c r="G113" s="6">
        <f>VLOOKUP(A:A,'[1]2024年04月在岗人员及社保补贴原表'!A:T,15,0)</f>
        <v>436.93</v>
      </c>
      <c r="H113" s="6">
        <f>VLOOKUP(A:A,'[1]2024年04月在岗人员及社保补贴原表'!A:T,20,0)</f>
        <v>1064.74</v>
      </c>
    </row>
    <row r="114" s="2" customFormat="1" ht="14.25" customHeight="1" spans="1:8">
      <c r="A114" s="6">
        <f t="shared" si="1"/>
        <v>110</v>
      </c>
      <c r="B114" s="6" t="str">
        <f>VLOOKUP(A:A,'[1]2024年04月在岗人员及社保补贴原表'!A:T,3,0)</f>
        <v>城东</v>
      </c>
      <c r="C114" s="6" t="str">
        <f>VLOOKUP(A:A,'[1]2024年04月在岗人员及社保补贴原表'!A:T,4,0)</f>
        <v>安上</v>
      </c>
      <c r="D114" s="6" t="str">
        <f>VLOOKUP(A:A,'[1]2024年04月在岗人员及社保补贴原表'!A:T,5,0)</f>
        <v>王化奎</v>
      </c>
      <c r="E114" s="6" t="str">
        <f>VLOOKUP(A:A,'[1]2024年04月在岗人员及社保补贴原表'!A:T,8,0)</f>
        <v>37030419******2719</v>
      </c>
      <c r="F114" s="10" t="str">
        <f>VLOOKUP(A:A,'[1]2024年04月在岗人员及社保补贴原表'!A:T,9,0)</f>
        <v>新城镇岗位</v>
      </c>
      <c r="G114" s="6">
        <f>VLOOKUP(A:A,'[1]2024年04月在岗人员及社保补贴原表'!A:T,15,0)</f>
        <v>436.93</v>
      </c>
      <c r="H114" s="6">
        <f>VLOOKUP(A:A,'[1]2024年04月在岗人员及社保补贴原表'!A:T,20,0)</f>
        <v>1064.74</v>
      </c>
    </row>
    <row r="115" s="2" customFormat="1" ht="14.25" customHeight="1" spans="1:8">
      <c r="A115" s="6">
        <f t="shared" si="1"/>
        <v>111</v>
      </c>
      <c r="B115" s="6" t="str">
        <f>VLOOKUP(A:A,'[1]2024年04月在岗人员及社保补贴原表'!A:T,3,0)</f>
        <v>城东</v>
      </c>
      <c r="C115" s="6" t="str">
        <f>VLOOKUP(A:A,'[1]2024年04月在岗人员及社保补贴原表'!A:T,4,0)</f>
        <v>安上</v>
      </c>
      <c r="D115" s="6" t="str">
        <f>VLOOKUP(A:A,'[1]2024年04月在岗人员及社保补贴原表'!A:T,5,0)</f>
        <v>杨向辉</v>
      </c>
      <c r="E115" s="6" t="str">
        <f>VLOOKUP(A:A,'[1]2024年04月在岗人员及社保补贴原表'!A:T,8,0)</f>
        <v>37030419******4726</v>
      </c>
      <c r="F115" s="10" t="str">
        <f>VLOOKUP(A:A,'[1]2024年04月在岗人员及社保补贴原表'!A:T,9,0)</f>
        <v>新城镇岗位</v>
      </c>
      <c r="G115" s="6">
        <f>VLOOKUP(A:A,'[1]2024年04月在岗人员及社保补贴原表'!A:T,15,0)</f>
        <v>436.93</v>
      </c>
      <c r="H115" s="6">
        <f>VLOOKUP(A:A,'[1]2024年04月在岗人员及社保补贴原表'!A:T,20,0)</f>
        <v>1064.74</v>
      </c>
    </row>
    <row r="116" s="2" customFormat="1" ht="14.25" customHeight="1" spans="1:8">
      <c r="A116" s="6">
        <f t="shared" si="1"/>
        <v>112</v>
      </c>
      <c r="B116" s="6" t="str">
        <f>VLOOKUP(A:A,'[1]2024年04月在岗人员及社保补贴原表'!A:T,3,0)</f>
        <v>城东</v>
      </c>
      <c r="C116" s="6" t="str">
        <f>VLOOKUP(A:A,'[1]2024年04月在岗人员及社保补贴原表'!A:T,4,0)</f>
        <v>安上</v>
      </c>
      <c r="D116" s="6" t="str">
        <f>VLOOKUP(A:A,'[1]2024年04月在岗人员及社保补贴原表'!A:T,5,0)</f>
        <v>王梓欣</v>
      </c>
      <c r="E116" s="6" t="str">
        <f>VLOOKUP(A:A,'[1]2024年04月在岗人员及社保补贴原表'!A:T,8,0)</f>
        <v>37030419******2743</v>
      </c>
      <c r="F116" s="10" t="str">
        <f>VLOOKUP(A:A,'[1]2024年04月在岗人员及社保补贴原表'!A:T,9,0)</f>
        <v>新城镇岗位</v>
      </c>
      <c r="G116" s="6">
        <f>VLOOKUP(A:A,'[1]2024年04月在岗人员及社保补贴原表'!A:T,15,0)</f>
        <v>436.93</v>
      </c>
      <c r="H116" s="6">
        <f>VLOOKUP(A:A,'[1]2024年04月在岗人员及社保补贴原表'!A:T,20,0)</f>
        <v>1064.74</v>
      </c>
    </row>
    <row r="117" s="2" customFormat="1" ht="14.25" customHeight="1" spans="1:8">
      <c r="A117" s="6">
        <f t="shared" si="1"/>
        <v>113</v>
      </c>
      <c r="B117" s="6" t="str">
        <f>VLOOKUP(A:A,'[1]2024年04月在岗人员及社保补贴原表'!A:T,3,0)</f>
        <v>城东</v>
      </c>
      <c r="C117" s="6" t="str">
        <f>VLOOKUP(A:A,'[1]2024年04月在岗人员及社保补贴原表'!A:T,4,0)</f>
        <v>安上</v>
      </c>
      <c r="D117" s="6" t="str">
        <f>VLOOKUP(A:A,'[1]2024年04月在岗人员及社保补贴原表'!A:T,5,0)</f>
        <v>田群</v>
      </c>
      <c r="E117" s="6" t="str">
        <f>VLOOKUP(A:A,'[1]2024年04月在岗人员及社保补贴原表'!A:T,8,0)</f>
        <v>37030419******2725</v>
      </c>
      <c r="F117" s="10" t="str">
        <f>VLOOKUP(A:A,'[1]2024年04月在岗人员及社保补贴原表'!A:T,9,0)</f>
        <v>新城镇岗位</v>
      </c>
      <c r="G117" s="6">
        <f>VLOOKUP(A:A,'[1]2024年04月在岗人员及社保补贴原表'!A:T,15,0)</f>
        <v>436.93</v>
      </c>
      <c r="H117" s="6">
        <f>VLOOKUP(A:A,'[1]2024年04月在岗人员及社保补贴原表'!A:T,20,0)</f>
        <v>1064.74</v>
      </c>
    </row>
    <row r="118" s="2" customFormat="1" ht="14.25" customHeight="1" spans="1:8">
      <c r="A118" s="6">
        <f t="shared" si="1"/>
        <v>114</v>
      </c>
      <c r="B118" s="6" t="str">
        <f>VLOOKUP(A:A,'[1]2024年04月在岗人员及社保补贴原表'!A:T,3,0)</f>
        <v>城东</v>
      </c>
      <c r="C118" s="6" t="str">
        <f>VLOOKUP(A:A,'[1]2024年04月在岗人员及社保补贴原表'!A:T,4,0)</f>
        <v>安上</v>
      </c>
      <c r="D118" s="6" t="str">
        <f>VLOOKUP(A:A,'[1]2024年04月在岗人员及社保补贴原表'!A:T,5,0)</f>
        <v>王翠霞</v>
      </c>
      <c r="E118" s="6" t="str">
        <f>VLOOKUP(A:A,'[1]2024年04月在岗人员及社保补贴原表'!A:T,8,0)</f>
        <v>37030419******272X</v>
      </c>
      <c r="F118" s="10" t="str">
        <f>VLOOKUP(A:A,'[1]2024年04月在岗人员及社保补贴原表'!A:T,9,0)</f>
        <v>新城镇岗位</v>
      </c>
      <c r="G118" s="6">
        <f>VLOOKUP(A:A,'[1]2024年04月在岗人员及社保补贴原表'!A:T,15,0)</f>
        <v>436.93</v>
      </c>
      <c r="H118" s="6">
        <f>VLOOKUP(A:A,'[1]2024年04月在岗人员及社保补贴原表'!A:T,20,0)</f>
        <v>1064.74</v>
      </c>
    </row>
    <row r="119" s="2" customFormat="1" ht="14.25" customHeight="1" spans="1:8">
      <c r="A119" s="6">
        <f t="shared" si="1"/>
        <v>115</v>
      </c>
      <c r="B119" s="6" t="str">
        <f>VLOOKUP(A:A,'[1]2024年04月在岗人员及社保补贴原表'!A:T,3,0)</f>
        <v>城东</v>
      </c>
      <c r="C119" s="6" t="str">
        <f>VLOOKUP(A:A,'[1]2024年04月在岗人员及社保补贴原表'!A:T,4,0)</f>
        <v>安上</v>
      </c>
      <c r="D119" s="6" t="str">
        <f>VLOOKUP(A:A,'[1]2024年04月在岗人员及社保补贴原表'!A:T,5,0)</f>
        <v>薛静</v>
      </c>
      <c r="E119" s="6" t="str">
        <f>VLOOKUP(A:A,'[1]2024年04月在岗人员及社保补贴原表'!A:T,8,0)</f>
        <v>37030419******2726</v>
      </c>
      <c r="F119" s="10" t="str">
        <f>VLOOKUP(A:A,'[1]2024年04月在岗人员及社保补贴原表'!A:T,9,0)</f>
        <v>新城镇岗位</v>
      </c>
      <c r="G119" s="6">
        <f>VLOOKUP(A:A,'[1]2024年04月在岗人员及社保补贴原表'!A:T,15,0)</f>
        <v>436.93</v>
      </c>
      <c r="H119" s="6">
        <f>VLOOKUP(A:A,'[1]2024年04月在岗人员及社保补贴原表'!A:T,20,0)</f>
        <v>1064.74</v>
      </c>
    </row>
    <row r="120" s="2" customFormat="1" ht="14.25" customHeight="1" spans="1:8">
      <c r="A120" s="6">
        <f t="shared" si="1"/>
        <v>116</v>
      </c>
      <c r="B120" s="6" t="str">
        <f>VLOOKUP(A:A,'[1]2024年04月在岗人员及社保补贴原表'!A:T,3,0)</f>
        <v>城东</v>
      </c>
      <c r="C120" s="6" t="str">
        <f>VLOOKUP(A:A,'[1]2024年04月在岗人员及社保补贴原表'!A:T,4,0)</f>
        <v>安上</v>
      </c>
      <c r="D120" s="6" t="str">
        <f>VLOOKUP(A:A,'[1]2024年04月在岗人员及社保补贴原表'!A:T,5,0)</f>
        <v>马盼盼</v>
      </c>
      <c r="E120" s="6" t="str">
        <f>VLOOKUP(A:A,'[1]2024年04月在岗人员及社保补贴原表'!A:T,8,0)</f>
        <v>37030419******6220</v>
      </c>
      <c r="F120" s="10" t="str">
        <f>VLOOKUP(A:A,'[1]2024年04月在岗人员及社保补贴原表'!A:T,9,0)</f>
        <v>新城镇岗位</v>
      </c>
      <c r="G120" s="6">
        <f>VLOOKUP(A:A,'[1]2024年04月在岗人员及社保补贴原表'!A:T,15,0)</f>
        <v>436.93</v>
      </c>
      <c r="H120" s="6">
        <f>VLOOKUP(A:A,'[1]2024年04月在岗人员及社保补贴原表'!A:T,20,0)</f>
        <v>1064.74</v>
      </c>
    </row>
    <row r="121" s="2" customFormat="1" ht="14.25" customHeight="1" spans="1:8">
      <c r="A121" s="6">
        <f t="shared" si="1"/>
        <v>117</v>
      </c>
      <c r="B121" s="6" t="str">
        <f>VLOOKUP(A:A,'[1]2024年04月在岗人员及社保补贴原表'!A:T,3,0)</f>
        <v>城东</v>
      </c>
      <c r="C121" s="6" t="str">
        <f>VLOOKUP(A:A,'[1]2024年04月在岗人员及社保补贴原表'!A:T,4,0)</f>
        <v>安上</v>
      </c>
      <c r="D121" s="6" t="str">
        <f>VLOOKUP(A:A,'[1]2024年04月在岗人员及社保补贴原表'!A:T,5,0)</f>
        <v>尹卫利</v>
      </c>
      <c r="E121" s="6" t="str">
        <f>VLOOKUP(A:A,'[1]2024年04月在岗人员及社保补贴原表'!A:T,8,0)</f>
        <v>37030419******5124</v>
      </c>
      <c r="F121" s="10" t="str">
        <f>VLOOKUP(A:A,'[1]2024年04月在岗人员及社保补贴原表'!A:T,9,0)</f>
        <v>新城镇岗位</v>
      </c>
      <c r="G121" s="6">
        <f>VLOOKUP(A:A,'[1]2024年04月在岗人员及社保补贴原表'!A:T,15,0)</f>
        <v>436.93</v>
      </c>
      <c r="H121" s="6">
        <f>VLOOKUP(A:A,'[1]2024年04月在岗人员及社保补贴原表'!A:T,20,0)</f>
        <v>1064.74</v>
      </c>
    </row>
    <row r="122" s="2" customFormat="1" ht="14.25" customHeight="1" spans="1:8">
      <c r="A122" s="6">
        <f t="shared" si="1"/>
        <v>118</v>
      </c>
      <c r="B122" s="6" t="str">
        <f>VLOOKUP(A:A,'[1]2024年04月在岗人员及社保补贴原表'!A:T,3,0)</f>
        <v>城东</v>
      </c>
      <c r="C122" s="6" t="str">
        <f>VLOOKUP(A:A,'[1]2024年04月在岗人员及社保补贴原表'!A:T,4,0)</f>
        <v>安上</v>
      </c>
      <c r="D122" s="6" t="str">
        <f>VLOOKUP(A:A,'[1]2024年04月在岗人员及社保补贴原表'!A:T,5,0)</f>
        <v>姚丽华</v>
      </c>
      <c r="E122" s="6" t="str">
        <f>VLOOKUP(A:A,'[1]2024年04月在岗人员及社保补贴原表'!A:T,8,0)</f>
        <v>37032119******0925</v>
      </c>
      <c r="F122" s="10" t="str">
        <f>VLOOKUP(A:A,'[1]2024年04月在岗人员及社保补贴原表'!A:T,9,0)</f>
        <v>新城镇岗位</v>
      </c>
      <c r="G122" s="6">
        <f>VLOOKUP(A:A,'[1]2024年04月在岗人员及社保补贴原表'!A:T,15,0)</f>
        <v>436.93</v>
      </c>
      <c r="H122" s="6">
        <f>VLOOKUP(A:A,'[1]2024年04月在岗人员及社保补贴原表'!A:T,20,0)</f>
        <v>1064.74</v>
      </c>
    </row>
    <row r="123" s="2" customFormat="1" ht="14.25" customHeight="1" spans="1:8">
      <c r="A123" s="6">
        <f t="shared" si="1"/>
        <v>119</v>
      </c>
      <c r="B123" s="6" t="str">
        <f>VLOOKUP(A:A,'[1]2024年04月在岗人员及社保补贴原表'!A:T,3,0)</f>
        <v>城东</v>
      </c>
      <c r="C123" s="6" t="str">
        <f>VLOOKUP(A:A,'[1]2024年04月在岗人员及社保补贴原表'!A:T,4,0)</f>
        <v>安上</v>
      </c>
      <c r="D123" s="6" t="str">
        <f>VLOOKUP(A:A,'[1]2024年04月在岗人员及社保补贴原表'!A:T,5,0)</f>
        <v>焦坤</v>
      </c>
      <c r="E123" s="6" t="str">
        <f>VLOOKUP(A:A,'[1]2024年04月在岗人员及社保补贴原表'!A:T,8,0)</f>
        <v>37030419******314X</v>
      </c>
      <c r="F123" s="10" t="str">
        <f>VLOOKUP(A:A,'[1]2024年04月在岗人员及社保补贴原表'!A:T,9,0)</f>
        <v>新城镇岗位</v>
      </c>
      <c r="G123" s="6">
        <f>VLOOKUP(A:A,'[1]2024年04月在岗人员及社保补贴原表'!A:T,15,0)</f>
        <v>436.93</v>
      </c>
      <c r="H123" s="6">
        <f>VLOOKUP(A:A,'[1]2024年04月在岗人员及社保补贴原表'!A:T,20,0)</f>
        <v>1064.74</v>
      </c>
    </row>
    <row r="124" s="2" customFormat="1" ht="14.25" customHeight="1" spans="1:8">
      <c r="A124" s="6">
        <f t="shared" si="1"/>
        <v>120</v>
      </c>
      <c r="B124" s="6" t="str">
        <f>VLOOKUP(A:A,'[1]2024年04月在岗人员及社保补贴原表'!A:T,3,0)</f>
        <v>城东</v>
      </c>
      <c r="C124" s="6" t="str">
        <f>VLOOKUP(A:A,'[1]2024年04月在岗人员及社保补贴原表'!A:T,4,0)</f>
        <v>良庄</v>
      </c>
      <c r="D124" s="6" t="str">
        <f>VLOOKUP(A:A,'[1]2024年04月在岗人员及社保补贴原表'!A:T,5,0)</f>
        <v>邵娜</v>
      </c>
      <c r="E124" s="6" t="str">
        <f>VLOOKUP(A:A,'[1]2024年04月在岗人员及社保补贴原表'!A:T,8,0)</f>
        <v>37030419******0623</v>
      </c>
      <c r="F124" s="10" t="str">
        <f>VLOOKUP(A:A,'[1]2024年04月在岗人员及社保补贴原表'!A:T,9,0)</f>
        <v>新城镇岗位</v>
      </c>
      <c r="G124" s="6">
        <f>VLOOKUP(A:A,'[1]2024年04月在岗人员及社保补贴原表'!A:T,15,0)</f>
        <v>436.93</v>
      </c>
      <c r="H124" s="6">
        <f>VLOOKUP(A:A,'[1]2024年04月在岗人员及社保补贴原表'!A:T,20,0)</f>
        <v>1064.74</v>
      </c>
    </row>
    <row r="125" s="2" customFormat="1" ht="14.25" customHeight="1" spans="1:8">
      <c r="A125" s="6">
        <f t="shared" si="1"/>
        <v>121</v>
      </c>
      <c r="B125" s="6" t="str">
        <f>VLOOKUP(A:A,'[1]2024年04月在岗人员及社保补贴原表'!A:T,3,0)</f>
        <v>城东</v>
      </c>
      <c r="C125" s="6" t="str">
        <f>VLOOKUP(A:A,'[1]2024年04月在岗人员及社保补贴原表'!A:T,4,0)</f>
        <v>五龙</v>
      </c>
      <c r="D125" s="6" t="str">
        <f>VLOOKUP(A:A,'[1]2024年04月在岗人员及社保补贴原表'!A:T,5,0)</f>
        <v>张金祥</v>
      </c>
      <c r="E125" s="6" t="str">
        <f>VLOOKUP(A:A,'[1]2024年04月在岗人员及社保补贴原表'!A:T,8,0)</f>
        <v>37030419******275X</v>
      </c>
      <c r="F125" s="10" t="str">
        <f>VLOOKUP(A:A,'[1]2024年04月在岗人员及社保补贴原表'!A:T,9,0)</f>
        <v>新城镇岗位</v>
      </c>
      <c r="G125" s="6">
        <f>VLOOKUP(A:A,'[1]2024年04月在岗人员及社保补贴原表'!A:T,15,0)</f>
        <v>436.93</v>
      </c>
      <c r="H125" s="6">
        <f>VLOOKUP(A:A,'[1]2024年04月在岗人员及社保补贴原表'!A:T,20,0)</f>
        <v>1064.74</v>
      </c>
    </row>
    <row r="126" s="2" customFormat="1" ht="14.25" customHeight="1" spans="1:8">
      <c r="A126" s="6">
        <f t="shared" si="1"/>
        <v>122</v>
      </c>
      <c r="B126" s="6" t="str">
        <f>VLOOKUP(A:A,'[1]2024年04月在岗人员及社保补贴原表'!A:T,3,0)</f>
        <v>城东</v>
      </c>
      <c r="C126" s="6" t="str">
        <f>VLOOKUP(A:A,'[1]2024年04月在岗人员及社保补贴原表'!A:T,4,0)</f>
        <v>五龙</v>
      </c>
      <c r="D126" s="6" t="str">
        <f>VLOOKUP(A:A,'[1]2024年04月在岗人员及社保补贴原表'!A:T,5,0)</f>
        <v>宋娜娜</v>
      </c>
      <c r="E126" s="6" t="str">
        <f>VLOOKUP(A:A,'[1]2024年04月在岗人员及社保补贴原表'!A:T,8,0)</f>
        <v>37030419******2727</v>
      </c>
      <c r="F126" s="10" t="str">
        <f>VLOOKUP(A:A,'[1]2024年04月在岗人员及社保补贴原表'!A:T,9,0)</f>
        <v>新城镇岗位</v>
      </c>
      <c r="G126" s="6">
        <f>VLOOKUP(A:A,'[1]2024年04月在岗人员及社保补贴原表'!A:T,15,0)</f>
        <v>436.93</v>
      </c>
      <c r="H126" s="6">
        <f>VLOOKUP(A:A,'[1]2024年04月在岗人员及社保补贴原表'!A:T,20,0)</f>
        <v>1064.74</v>
      </c>
    </row>
    <row r="127" s="2" customFormat="1" ht="14.25" customHeight="1" spans="1:8">
      <c r="A127" s="6">
        <f t="shared" si="1"/>
        <v>123</v>
      </c>
      <c r="B127" s="6" t="str">
        <f>VLOOKUP(A:A,'[1]2024年04月在岗人员及社保补贴原表'!A:T,3,0)</f>
        <v>城东</v>
      </c>
      <c r="C127" s="6" t="str">
        <f>VLOOKUP(A:A,'[1]2024年04月在岗人员及社保补贴原表'!A:T,4,0)</f>
        <v>五龙</v>
      </c>
      <c r="D127" s="6" t="str">
        <f>VLOOKUP(A:A,'[1]2024年04月在岗人员及社保补贴原表'!A:T,5,0)</f>
        <v>刘明</v>
      </c>
      <c r="E127" s="6" t="str">
        <f>VLOOKUP(A:A,'[1]2024年04月在岗人员及社保补贴原表'!A:T,8,0)</f>
        <v>37030419******0611</v>
      </c>
      <c r="F127" s="10" t="str">
        <f>VLOOKUP(A:A,'[1]2024年04月在岗人员及社保补贴原表'!A:T,9,0)</f>
        <v>新城镇岗位</v>
      </c>
      <c r="G127" s="6">
        <f>VLOOKUP(A:A,'[1]2024年04月在岗人员及社保补贴原表'!A:T,15,0)</f>
        <v>436.93</v>
      </c>
      <c r="H127" s="6">
        <f>VLOOKUP(A:A,'[1]2024年04月在岗人员及社保补贴原表'!A:T,20,0)</f>
        <v>1064.74</v>
      </c>
    </row>
    <row r="128" s="2" customFormat="1" ht="14.25" customHeight="1" spans="1:8">
      <c r="A128" s="6">
        <f t="shared" si="1"/>
        <v>124</v>
      </c>
      <c r="B128" s="6" t="str">
        <f>VLOOKUP(A:A,'[1]2024年04月在岗人员及社保补贴原表'!A:T,3,0)</f>
        <v>城东</v>
      </c>
      <c r="C128" s="6" t="str">
        <f>VLOOKUP(A:A,'[1]2024年04月在岗人员及社保补贴原表'!A:T,4,0)</f>
        <v>五龙</v>
      </c>
      <c r="D128" s="6" t="str">
        <f>VLOOKUP(A:A,'[1]2024年04月在岗人员及社保补贴原表'!A:T,5,0)</f>
        <v>李云</v>
      </c>
      <c r="E128" s="6" t="str">
        <f>VLOOKUP(A:A,'[1]2024年04月在岗人员及社保补贴原表'!A:T,8,0)</f>
        <v>37030419******0325</v>
      </c>
      <c r="F128" s="10" t="str">
        <f>VLOOKUP(A:A,'[1]2024年04月在岗人员及社保补贴原表'!A:T,9,0)</f>
        <v>新城镇岗位</v>
      </c>
      <c r="G128" s="6">
        <f>VLOOKUP(A:A,'[1]2024年04月在岗人员及社保补贴原表'!A:T,15,0)</f>
        <v>436.93</v>
      </c>
      <c r="H128" s="6">
        <f>VLOOKUP(A:A,'[1]2024年04月在岗人员及社保补贴原表'!A:T,20,0)</f>
        <v>1064.74</v>
      </c>
    </row>
    <row r="129" s="2" customFormat="1" ht="14.25" customHeight="1" spans="1:8">
      <c r="A129" s="6">
        <f t="shared" si="1"/>
        <v>125</v>
      </c>
      <c r="B129" s="6" t="str">
        <f>VLOOKUP(A:A,'[1]2024年04月在岗人员及社保补贴原表'!A:T,3,0)</f>
        <v>城东</v>
      </c>
      <c r="C129" s="6" t="str">
        <f>VLOOKUP(A:A,'[1]2024年04月在岗人员及社保补贴原表'!A:T,4,0)</f>
        <v>五龙</v>
      </c>
      <c r="D129" s="6" t="str">
        <f>VLOOKUP(A:A,'[1]2024年04月在岗人员及社保补贴原表'!A:T,5,0)</f>
        <v>董明</v>
      </c>
      <c r="E129" s="6" t="str">
        <f>VLOOKUP(A:A,'[1]2024年04月在岗人员及社保补贴原表'!A:T,8,0)</f>
        <v>37030419******1648</v>
      </c>
      <c r="F129" s="10" t="str">
        <f>VLOOKUP(A:A,'[1]2024年04月在岗人员及社保补贴原表'!A:T,9,0)</f>
        <v>新城镇岗位</v>
      </c>
      <c r="G129" s="6">
        <f>VLOOKUP(A:A,'[1]2024年04月在岗人员及社保补贴原表'!A:T,15,0)</f>
        <v>436.93</v>
      </c>
      <c r="H129" s="6">
        <f>VLOOKUP(A:A,'[1]2024年04月在岗人员及社保补贴原表'!A:T,20,0)</f>
        <v>1064.74</v>
      </c>
    </row>
    <row r="130" s="2" customFormat="1" ht="14.25" customHeight="1" spans="1:8">
      <c r="A130" s="6">
        <f t="shared" si="1"/>
        <v>126</v>
      </c>
      <c r="B130" s="6" t="str">
        <f>VLOOKUP(A:A,'[1]2024年04月在岗人员及社保补贴原表'!A:T,3,0)</f>
        <v>城东</v>
      </c>
      <c r="C130" s="6" t="str">
        <f>VLOOKUP(A:A,'[1]2024年04月在岗人员及社保补贴原表'!A:T,4,0)</f>
        <v>五龙</v>
      </c>
      <c r="D130" s="6" t="str">
        <f>VLOOKUP(A:A,'[1]2024年04月在岗人员及社保补贴原表'!A:T,5,0)</f>
        <v>胡钦弟</v>
      </c>
      <c r="E130" s="6" t="str">
        <f>VLOOKUP(A:A,'[1]2024年04月在岗人员及社保补贴原表'!A:T,8,0)</f>
        <v>37030419******2713</v>
      </c>
      <c r="F130" s="10" t="str">
        <f>VLOOKUP(A:A,'[1]2024年04月在岗人员及社保补贴原表'!A:T,9,0)</f>
        <v>新城镇岗位</v>
      </c>
      <c r="G130" s="6">
        <f>VLOOKUP(A:A,'[1]2024年04月在岗人员及社保补贴原表'!A:T,15,0)</f>
        <v>436.93</v>
      </c>
      <c r="H130" s="6">
        <f>VLOOKUP(A:A,'[1]2024年04月在岗人员及社保补贴原表'!A:T,20,0)</f>
        <v>1064.74</v>
      </c>
    </row>
    <row r="131" s="2" customFormat="1" ht="14.25" customHeight="1" spans="1:8">
      <c r="A131" s="6">
        <f t="shared" si="1"/>
        <v>127</v>
      </c>
      <c r="B131" s="6" t="str">
        <f>VLOOKUP(A:A,'[1]2024年04月在岗人员及社保补贴原表'!A:T,3,0)</f>
        <v>城东</v>
      </c>
      <c r="C131" s="6" t="str">
        <f>VLOOKUP(A:A,'[1]2024年04月在岗人员及社保补贴原表'!A:T,4,0)</f>
        <v>城中</v>
      </c>
      <c r="D131" s="6" t="str">
        <f>VLOOKUP(A:A,'[1]2024年04月在岗人员及社保补贴原表'!A:T,5,0)</f>
        <v>朱媛</v>
      </c>
      <c r="E131" s="6" t="str">
        <f>VLOOKUP(A:A,'[1]2024年04月在岗人员及社保补贴原表'!A:T,8,0)</f>
        <v>37030419******0027</v>
      </c>
      <c r="F131" s="10" t="str">
        <f>VLOOKUP(A:A,'[1]2024年04月在岗人员及社保补贴原表'!A:T,9,0)</f>
        <v>新城镇岗位</v>
      </c>
      <c r="G131" s="6">
        <f>VLOOKUP(A:A,'[1]2024年04月在岗人员及社保补贴原表'!A:T,15,0)</f>
        <v>436.93</v>
      </c>
      <c r="H131" s="6">
        <f>VLOOKUP(A:A,'[1]2024年04月在岗人员及社保补贴原表'!A:T,20,0)</f>
        <v>1064.74</v>
      </c>
    </row>
    <row r="132" s="2" customFormat="1" ht="14.25" customHeight="1" spans="1:8">
      <c r="A132" s="6">
        <f t="shared" si="1"/>
        <v>128</v>
      </c>
      <c r="B132" s="6" t="str">
        <f>VLOOKUP(A:A,'[1]2024年04月在岗人员及社保补贴原表'!A:T,3,0)</f>
        <v>城东</v>
      </c>
      <c r="C132" s="6" t="str">
        <f>VLOOKUP(A:A,'[1]2024年04月在岗人员及社保补贴原表'!A:T,4,0)</f>
        <v>城中</v>
      </c>
      <c r="D132" s="6" t="str">
        <f>VLOOKUP(A:A,'[1]2024年04月在岗人员及社保补贴原表'!A:T,5,0)</f>
        <v>范翠霞</v>
      </c>
      <c r="E132" s="6" t="str">
        <f>VLOOKUP(A:A,'[1]2024年04月在岗人员及社保补贴原表'!A:T,8,0)</f>
        <v>37030419******272X</v>
      </c>
      <c r="F132" s="10" t="str">
        <f>VLOOKUP(A:A,'[1]2024年04月在岗人员及社保补贴原表'!A:T,9,0)</f>
        <v>新城镇岗位</v>
      </c>
      <c r="G132" s="6">
        <f>VLOOKUP(A:A,'[1]2024年04月在岗人员及社保补贴原表'!A:T,15,0)</f>
        <v>436.93</v>
      </c>
      <c r="H132" s="6">
        <f>VLOOKUP(A:A,'[1]2024年04月在岗人员及社保补贴原表'!A:T,20,0)</f>
        <v>1064.74</v>
      </c>
    </row>
    <row r="133" s="2" customFormat="1" ht="14.25" customHeight="1" spans="1:8">
      <c r="A133" s="6">
        <f t="shared" ref="A133:A196" si="2">ROW()-4</f>
        <v>129</v>
      </c>
      <c r="B133" s="6" t="str">
        <f>VLOOKUP(A:A,'[1]2024年04月在岗人员及社保补贴原表'!A:T,3,0)</f>
        <v>城东</v>
      </c>
      <c r="C133" s="6" t="str">
        <f>VLOOKUP(A:A,'[1]2024年04月在岗人员及社保补贴原表'!A:T,4,0)</f>
        <v>城中</v>
      </c>
      <c r="D133" s="6" t="str">
        <f>VLOOKUP(A:A,'[1]2024年04月在岗人员及社保补贴原表'!A:T,5,0)</f>
        <v>刘凯</v>
      </c>
      <c r="E133" s="6" t="str">
        <f>VLOOKUP(A:A,'[1]2024年04月在岗人员及社保补贴原表'!A:T,8,0)</f>
        <v>37030419******0010</v>
      </c>
      <c r="F133" s="10" t="str">
        <f>VLOOKUP(A:A,'[1]2024年04月在岗人员及社保补贴原表'!A:T,9,0)</f>
        <v>新城镇岗位</v>
      </c>
      <c r="G133" s="6">
        <f>VLOOKUP(A:A,'[1]2024年04月在岗人员及社保补贴原表'!A:T,15,0)</f>
        <v>436.93</v>
      </c>
      <c r="H133" s="6">
        <f>VLOOKUP(A:A,'[1]2024年04月在岗人员及社保补贴原表'!A:T,20,0)</f>
        <v>1064.74</v>
      </c>
    </row>
    <row r="134" s="2" customFormat="1" ht="14.25" customHeight="1" spans="1:8">
      <c r="A134" s="6">
        <f t="shared" si="2"/>
        <v>130</v>
      </c>
      <c r="B134" s="6" t="str">
        <f>VLOOKUP(A:A,'[1]2024年04月在岗人员及社保补贴原表'!A:T,3,0)</f>
        <v>城东</v>
      </c>
      <c r="C134" s="6" t="str">
        <f>VLOOKUP(A:A,'[1]2024年04月在岗人员及社保补贴原表'!A:T,4,0)</f>
        <v>城中</v>
      </c>
      <c r="D134" s="6" t="str">
        <f>VLOOKUP(A:A,'[1]2024年04月在岗人员及社保补贴原表'!A:T,5,0)</f>
        <v>蒋志强</v>
      </c>
      <c r="E134" s="6" t="str">
        <f>VLOOKUP(A:A,'[1]2024年04月在岗人员及社保补贴原表'!A:T,8,0)</f>
        <v>37030419******0050</v>
      </c>
      <c r="F134" s="10" t="str">
        <f>VLOOKUP(A:A,'[1]2024年04月在岗人员及社保补贴原表'!A:T,9,0)</f>
        <v>新城镇岗位</v>
      </c>
      <c r="G134" s="6">
        <f>VLOOKUP(A:A,'[1]2024年04月在岗人员及社保补贴原表'!A:T,15,0)</f>
        <v>436.93</v>
      </c>
      <c r="H134" s="6">
        <f>VLOOKUP(A:A,'[1]2024年04月在岗人员及社保补贴原表'!A:T,20,0)</f>
        <v>1064.74</v>
      </c>
    </row>
    <row r="135" s="2" customFormat="1" ht="14.25" customHeight="1" spans="1:8">
      <c r="A135" s="6">
        <f t="shared" si="2"/>
        <v>131</v>
      </c>
      <c r="B135" s="6" t="str">
        <f>VLOOKUP(A:A,'[1]2024年04月在岗人员及社保补贴原表'!A:T,3,0)</f>
        <v>城东</v>
      </c>
      <c r="C135" s="6" t="str">
        <f>VLOOKUP(A:A,'[1]2024年04月在岗人员及社保补贴原表'!A:T,4,0)</f>
        <v>城中</v>
      </c>
      <c r="D135" s="6" t="str">
        <f>VLOOKUP(A:A,'[1]2024年04月在岗人员及社保补贴原表'!A:T,5,0)</f>
        <v>孙勇</v>
      </c>
      <c r="E135" s="6" t="str">
        <f>VLOOKUP(A:A,'[1]2024年04月在岗人员及社保补贴原表'!A:T,8,0)</f>
        <v>37030419******0016</v>
      </c>
      <c r="F135" s="10" t="str">
        <f>VLOOKUP(A:A,'[1]2024年04月在岗人员及社保补贴原表'!A:T,9,0)</f>
        <v>新城镇岗位</v>
      </c>
      <c r="G135" s="6">
        <f>VLOOKUP(A:A,'[1]2024年04月在岗人员及社保补贴原表'!A:T,15,0)</f>
        <v>436.93</v>
      </c>
      <c r="H135" s="6">
        <f>VLOOKUP(A:A,'[1]2024年04月在岗人员及社保补贴原表'!A:T,20,0)</f>
        <v>1064.74</v>
      </c>
    </row>
    <row r="136" s="2" customFormat="1" ht="14.25" customHeight="1" spans="1:8">
      <c r="A136" s="6">
        <f t="shared" si="2"/>
        <v>132</v>
      </c>
      <c r="B136" s="6" t="str">
        <f>VLOOKUP(A:A,'[1]2024年04月在岗人员及社保补贴原表'!A:T,3,0)</f>
        <v>城东</v>
      </c>
      <c r="C136" s="6" t="str">
        <f>VLOOKUP(A:A,'[1]2024年04月在岗人员及社保补贴原表'!A:T,4,0)</f>
        <v>翡翠园</v>
      </c>
      <c r="D136" s="6" t="str">
        <f>VLOOKUP(A:A,'[1]2024年04月在岗人员及社保补贴原表'!A:T,5,0)</f>
        <v>李永星</v>
      </c>
      <c r="E136" s="6" t="str">
        <f>VLOOKUP(A:A,'[1]2024年04月在岗人员及社保补贴原表'!A:T,8,0)</f>
        <v>37030419******3910</v>
      </c>
      <c r="F136" s="10" t="str">
        <f>VLOOKUP(A:A,'[1]2024年04月在岗人员及社保补贴原表'!A:T,9,0)</f>
        <v>新城镇岗位</v>
      </c>
      <c r="G136" s="6">
        <f>VLOOKUP(A:A,'[1]2024年04月在岗人员及社保补贴原表'!A:T,15,0)</f>
        <v>436.93</v>
      </c>
      <c r="H136" s="6">
        <f>VLOOKUP(A:A,'[1]2024年04月在岗人员及社保补贴原表'!A:T,20,0)</f>
        <v>1064.74</v>
      </c>
    </row>
    <row r="137" s="2" customFormat="1" ht="14.25" customHeight="1" spans="1:8">
      <c r="A137" s="6">
        <f t="shared" si="2"/>
        <v>133</v>
      </c>
      <c r="B137" s="6" t="str">
        <f>VLOOKUP(A:A,'[1]2024年04月在岗人员及社保补贴原表'!A:T,3,0)</f>
        <v>城东</v>
      </c>
      <c r="C137" s="6" t="str">
        <f>VLOOKUP(A:A,'[1]2024年04月在岗人员及社保补贴原表'!A:T,4,0)</f>
        <v>翡翠园</v>
      </c>
      <c r="D137" s="6" t="str">
        <f>VLOOKUP(A:A,'[1]2024年04月在岗人员及社保补贴原表'!A:T,5,0)</f>
        <v>李艳</v>
      </c>
      <c r="E137" s="6" t="str">
        <f>VLOOKUP(A:A,'[1]2024年04月在岗人员及社保补贴原表'!A:T,8,0)</f>
        <v>37030419******0324</v>
      </c>
      <c r="F137" s="10" t="str">
        <f>VLOOKUP(A:A,'[1]2024年04月在岗人员及社保补贴原表'!A:T,9,0)</f>
        <v>新城镇岗位</v>
      </c>
      <c r="G137" s="6">
        <f>VLOOKUP(A:A,'[1]2024年04月在岗人员及社保补贴原表'!A:T,15,0)</f>
        <v>436.93</v>
      </c>
      <c r="H137" s="6">
        <f>VLOOKUP(A:A,'[1]2024年04月在岗人员及社保补贴原表'!A:T,20,0)</f>
        <v>1064.74</v>
      </c>
    </row>
    <row r="138" s="2" customFormat="1" ht="14.25" customHeight="1" spans="1:8">
      <c r="A138" s="6">
        <f t="shared" si="2"/>
        <v>134</v>
      </c>
      <c r="B138" s="6" t="str">
        <f>VLOOKUP(A:A,'[1]2024年04月在岗人员及社保补贴原表'!A:T,3,0)</f>
        <v>城东</v>
      </c>
      <c r="C138" s="6" t="str">
        <f>VLOOKUP(A:A,'[1]2024年04月在岗人员及社保补贴原表'!A:T,4,0)</f>
        <v>翡翠园</v>
      </c>
      <c r="D138" s="6" t="str">
        <f>VLOOKUP(A:A,'[1]2024年04月在岗人员及社保补贴原表'!A:T,5,0)</f>
        <v>齐朝霞</v>
      </c>
      <c r="E138" s="6" t="str">
        <f>VLOOKUP(A:A,'[1]2024年04月在岗人员及社保补贴原表'!A:T,8,0)</f>
        <v>37230119******5124</v>
      </c>
      <c r="F138" s="10" t="str">
        <f>VLOOKUP(A:A,'[1]2024年04月在岗人员及社保补贴原表'!A:T,9,0)</f>
        <v>新城镇岗位</v>
      </c>
      <c r="G138" s="6">
        <f>VLOOKUP(A:A,'[1]2024年04月在岗人员及社保补贴原表'!A:T,15,0)</f>
        <v>436.93</v>
      </c>
      <c r="H138" s="6">
        <f>VLOOKUP(A:A,'[1]2024年04月在岗人员及社保补贴原表'!A:T,20,0)</f>
        <v>1064.74</v>
      </c>
    </row>
    <row r="139" s="2" customFormat="1" ht="14.25" customHeight="1" spans="1:8">
      <c r="A139" s="6">
        <f t="shared" si="2"/>
        <v>135</v>
      </c>
      <c r="B139" s="6" t="str">
        <f>VLOOKUP(A:A,'[1]2024年04月在岗人员及社保补贴原表'!A:T,3,0)</f>
        <v>城东</v>
      </c>
      <c r="C139" s="6" t="str">
        <f>VLOOKUP(A:A,'[1]2024年04月在岗人员及社保补贴原表'!A:T,4,0)</f>
        <v>翡翠园</v>
      </c>
      <c r="D139" s="6" t="str">
        <f>VLOOKUP(A:A,'[1]2024年04月在岗人员及社保补贴原表'!A:T,5,0)</f>
        <v>许秀强</v>
      </c>
      <c r="E139" s="6" t="str">
        <f>VLOOKUP(A:A,'[1]2024年04月在岗人员及社保补贴原表'!A:T,8,0)</f>
        <v>37232819******1212</v>
      </c>
      <c r="F139" s="10" t="str">
        <f>VLOOKUP(A:A,'[1]2024年04月在岗人员及社保补贴原表'!A:T,9,0)</f>
        <v>新城镇岗位</v>
      </c>
      <c r="G139" s="6">
        <f>VLOOKUP(A:A,'[1]2024年04月在岗人员及社保补贴原表'!A:T,15,0)</f>
        <v>436.93</v>
      </c>
      <c r="H139" s="6">
        <f>VLOOKUP(A:A,'[1]2024年04月在岗人员及社保补贴原表'!A:T,20,0)</f>
        <v>1064.74</v>
      </c>
    </row>
    <row r="140" s="2" customFormat="1" ht="14.25" customHeight="1" spans="1:8">
      <c r="A140" s="6">
        <f t="shared" si="2"/>
        <v>136</v>
      </c>
      <c r="B140" s="6" t="str">
        <f>VLOOKUP(A:A,'[1]2024年04月在岗人员及社保补贴原表'!A:T,3,0)</f>
        <v>城东</v>
      </c>
      <c r="C140" s="6" t="str">
        <f>VLOOKUP(A:A,'[1]2024年04月在岗人员及社保补贴原表'!A:T,4,0)</f>
        <v>翡翠园</v>
      </c>
      <c r="D140" s="6" t="str">
        <f>VLOOKUP(A:A,'[1]2024年04月在岗人员及社保补贴原表'!A:T,5,0)</f>
        <v>侯百文</v>
      </c>
      <c r="E140" s="6" t="str">
        <f>VLOOKUP(A:A,'[1]2024年04月在岗人员及社保补贴原表'!A:T,8,0)</f>
        <v>37030419******2519</v>
      </c>
      <c r="F140" s="10" t="str">
        <f>VLOOKUP(A:A,'[1]2024年04月在岗人员及社保补贴原表'!A:T,9,0)</f>
        <v>新城镇岗位</v>
      </c>
      <c r="G140" s="6">
        <f>VLOOKUP(A:A,'[1]2024年04月在岗人员及社保补贴原表'!A:T,15,0)</f>
        <v>436.93</v>
      </c>
      <c r="H140" s="6">
        <f>VLOOKUP(A:A,'[1]2024年04月在岗人员及社保补贴原表'!A:T,20,0)</f>
        <v>1064.74</v>
      </c>
    </row>
    <row r="141" s="2" customFormat="1" ht="14.25" customHeight="1" spans="1:8">
      <c r="A141" s="6">
        <f t="shared" si="2"/>
        <v>137</v>
      </c>
      <c r="B141" s="6" t="str">
        <f>VLOOKUP(A:A,'[1]2024年04月在岗人员及社保补贴原表'!A:T,3,0)</f>
        <v>城西</v>
      </c>
      <c r="C141" s="6" t="str">
        <f>VLOOKUP(A:A,'[1]2024年04月在岗人员及社保补贴原表'!A:T,4,0)</f>
        <v>大成</v>
      </c>
      <c r="D141" s="6" t="str">
        <f>VLOOKUP(A:A,'[1]2024年04月在岗人员及社保补贴原表'!A:T,5,0)</f>
        <v>田传祥</v>
      </c>
      <c r="E141" s="6" t="str">
        <f>VLOOKUP(A:A,'[1]2024年04月在岗人员及社保补贴原表'!A:T,8,0)</f>
        <v>37030419******0615</v>
      </c>
      <c r="F141" s="10" t="str">
        <f>VLOOKUP(A:A,'[1]2024年04月在岗人员及社保补贴原表'!A:T,9,0)</f>
        <v>新城镇岗位</v>
      </c>
      <c r="G141" s="6">
        <f>VLOOKUP(A:A,'[1]2024年04月在岗人员及社保补贴原表'!A:T,15,0)</f>
        <v>436.93</v>
      </c>
      <c r="H141" s="6">
        <f>VLOOKUP(A:A,'[1]2024年04月在岗人员及社保补贴原表'!A:T,20,0)</f>
        <v>1064.74</v>
      </c>
    </row>
    <row r="142" s="2" customFormat="1" ht="14.25" customHeight="1" spans="1:8">
      <c r="A142" s="6">
        <f t="shared" si="2"/>
        <v>138</v>
      </c>
      <c r="B142" s="6" t="str">
        <f>VLOOKUP(A:A,'[1]2024年04月在岗人员及社保补贴原表'!A:T,3,0)</f>
        <v>城西</v>
      </c>
      <c r="C142" s="6" t="str">
        <f>VLOOKUP(A:A,'[1]2024年04月在岗人员及社保补贴原表'!A:T,4,0)</f>
        <v>大成</v>
      </c>
      <c r="D142" s="6" t="str">
        <f>VLOOKUP(A:A,'[1]2024年04月在岗人员及社保补贴原表'!A:T,5,0)</f>
        <v>吕艳丽</v>
      </c>
      <c r="E142" s="6" t="str">
        <f>VLOOKUP(A:A,'[1]2024年04月在岗人员及社保补贴原表'!A:T,8,0)</f>
        <v>37030419******0644</v>
      </c>
      <c r="F142" s="10" t="str">
        <f>VLOOKUP(A:A,'[1]2024年04月在岗人员及社保补贴原表'!A:T,9,0)</f>
        <v>新城镇岗位</v>
      </c>
      <c r="G142" s="6">
        <f>VLOOKUP(A:A,'[1]2024年04月在岗人员及社保补贴原表'!A:T,15,0)</f>
        <v>436.93</v>
      </c>
      <c r="H142" s="6">
        <f>VLOOKUP(A:A,'[1]2024年04月在岗人员及社保补贴原表'!A:T,20,0)</f>
        <v>1064.74</v>
      </c>
    </row>
    <row r="143" s="2" customFormat="1" ht="14.25" customHeight="1" spans="1:8">
      <c r="A143" s="6">
        <f t="shared" si="2"/>
        <v>139</v>
      </c>
      <c r="B143" s="6" t="str">
        <f>VLOOKUP(A:A,'[1]2024年04月在岗人员及社保补贴原表'!A:T,3,0)</f>
        <v>城西</v>
      </c>
      <c r="C143" s="6" t="str">
        <f>VLOOKUP(A:A,'[1]2024年04月在岗人员及社保补贴原表'!A:T,4,0)</f>
        <v>大成</v>
      </c>
      <c r="D143" s="6" t="str">
        <f>VLOOKUP(A:A,'[1]2024年04月在岗人员及社保补贴原表'!A:T,5,0)</f>
        <v>曲勇</v>
      </c>
      <c r="E143" s="6" t="str">
        <f>VLOOKUP(A:A,'[1]2024年04月在岗人员及社保补贴原表'!A:T,8,0)</f>
        <v>37030419******271X</v>
      </c>
      <c r="F143" s="10" t="str">
        <f>VLOOKUP(A:A,'[1]2024年04月在岗人员及社保补贴原表'!A:T,9,0)</f>
        <v>新城镇岗位</v>
      </c>
      <c r="G143" s="6">
        <f>VLOOKUP(A:A,'[1]2024年04月在岗人员及社保补贴原表'!A:T,15,0)</f>
        <v>436.93</v>
      </c>
      <c r="H143" s="6">
        <f>VLOOKUP(A:A,'[1]2024年04月在岗人员及社保补贴原表'!A:T,20,0)</f>
        <v>1064.74</v>
      </c>
    </row>
    <row r="144" s="2" customFormat="1" ht="14.25" customHeight="1" spans="1:8">
      <c r="A144" s="6">
        <f t="shared" si="2"/>
        <v>140</v>
      </c>
      <c r="B144" s="6" t="str">
        <f>VLOOKUP(A:A,'[1]2024年04月在岗人员及社保补贴原表'!A:T,3,0)</f>
        <v>城西</v>
      </c>
      <c r="C144" s="6" t="str">
        <f>VLOOKUP(A:A,'[1]2024年04月在岗人员及社保补贴原表'!A:T,4,0)</f>
        <v>大成</v>
      </c>
      <c r="D144" s="6" t="str">
        <f>VLOOKUP(A:A,'[1]2024年04月在岗人员及社保补贴原表'!A:T,5,0)</f>
        <v>张艳红</v>
      </c>
      <c r="E144" s="6" t="str">
        <f>VLOOKUP(A:A,'[1]2024年04月在岗人员及社保补贴原表'!A:T,8,0)</f>
        <v>37030419******0625</v>
      </c>
      <c r="F144" s="10" t="str">
        <f>VLOOKUP(A:A,'[1]2024年04月在岗人员及社保补贴原表'!A:T,9,0)</f>
        <v>新城镇岗位</v>
      </c>
      <c r="G144" s="6">
        <f>VLOOKUP(A:A,'[1]2024年04月在岗人员及社保补贴原表'!A:T,15,0)</f>
        <v>436.93</v>
      </c>
      <c r="H144" s="6">
        <f>VLOOKUP(A:A,'[1]2024年04月在岗人员及社保补贴原表'!A:T,20,0)</f>
        <v>1064.74</v>
      </c>
    </row>
    <row r="145" s="2" customFormat="1" ht="14.25" customHeight="1" spans="1:8">
      <c r="A145" s="6">
        <f t="shared" si="2"/>
        <v>141</v>
      </c>
      <c r="B145" s="6" t="str">
        <f>VLOOKUP(A:A,'[1]2024年04月在岗人员及社保补贴原表'!A:T,3,0)</f>
        <v>城西</v>
      </c>
      <c r="C145" s="6" t="str">
        <f>VLOOKUP(A:A,'[1]2024年04月在岗人员及社保补贴原表'!A:T,4,0)</f>
        <v>大成</v>
      </c>
      <c r="D145" s="6" t="str">
        <f>VLOOKUP(A:A,'[1]2024年04月在岗人员及社保补贴原表'!A:T,5,0)</f>
        <v>袁强</v>
      </c>
      <c r="E145" s="6" t="str">
        <f>VLOOKUP(A:A,'[1]2024年04月在岗人员及社保补贴原表'!A:T,8,0)</f>
        <v>37030419******3111</v>
      </c>
      <c r="F145" s="10" t="str">
        <f>VLOOKUP(A:A,'[1]2024年04月在岗人员及社保补贴原表'!A:T,9,0)</f>
        <v>新城镇岗位</v>
      </c>
      <c r="G145" s="6">
        <f>VLOOKUP(A:A,'[1]2024年04月在岗人员及社保补贴原表'!A:T,15,0)</f>
        <v>436.93</v>
      </c>
      <c r="H145" s="6">
        <f>VLOOKUP(A:A,'[1]2024年04月在岗人员及社保补贴原表'!A:T,20,0)</f>
        <v>1064.74</v>
      </c>
    </row>
    <row r="146" s="2" customFormat="1" ht="14.25" customHeight="1" spans="1:8">
      <c r="A146" s="6">
        <f t="shared" si="2"/>
        <v>142</v>
      </c>
      <c r="B146" s="6" t="str">
        <f>VLOOKUP(A:A,'[1]2024年04月在岗人员及社保补贴原表'!A:T,3,0)</f>
        <v>城西</v>
      </c>
      <c r="C146" s="6" t="str">
        <f>VLOOKUP(A:A,'[1]2024年04月在岗人员及社保补贴原表'!A:T,4,0)</f>
        <v>大成</v>
      </c>
      <c r="D146" s="6" t="str">
        <f>VLOOKUP(A:A,'[1]2024年04月在岗人员及社保补贴原表'!A:T,5,0)</f>
        <v>杜军</v>
      </c>
      <c r="E146" s="6" t="str">
        <f>VLOOKUP(A:A,'[1]2024年04月在岗人员及社保补贴原表'!A:T,8,0)</f>
        <v>37030419******061X</v>
      </c>
      <c r="F146" s="10" t="str">
        <f>VLOOKUP(A:A,'[1]2024年04月在岗人员及社保补贴原表'!A:T,9,0)</f>
        <v>新城镇岗位</v>
      </c>
      <c r="G146" s="6">
        <f>VLOOKUP(A:A,'[1]2024年04月在岗人员及社保补贴原表'!A:T,15,0)</f>
        <v>436.93</v>
      </c>
      <c r="H146" s="6">
        <f>VLOOKUP(A:A,'[1]2024年04月在岗人员及社保补贴原表'!A:T,20,0)</f>
        <v>1064.74</v>
      </c>
    </row>
    <row r="147" s="2" customFormat="1" ht="14.25" customHeight="1" spans="1:8">
      <c r="A147" s="6">
        <f t="shared" si="2"/>
        <v>143</v>
      </c>
      <c r="B147" s="6" t="str">
        <f>VLOOKUP(A:A,'[1]2024年04月在岗人员及社保补贴原表'!A:T,3,0)</f>
        <v>城西</v>
      </c>
      <c r="C147" s="6" t="str">
        <f>VLOOKUP(A:A,'[1]2024年04月在岗人员及社保补贴原表'!A:T,4,0)</f>
        <v>大成</v>
      </c>
      <c r="D147" s="6" t="str">
        <f>VLOOKUP(A:A,'[1]2024年04月在岗人员及社保补贴原表'!A:T,5,0)</f>
        <v>苏丽丽</v>
      </c>
      <c r="E147" s="6" t="str">
        <f>VLOOKUP(A:A,'[1]2024年04月在岗人员及社保补贴原表'!A:T,8,0)</f>
        <v>37030419******2722</v>
      </c>
      <c r="F147" s="10" t="str">
        <f>VLOOKUP(A:A,'[1]2024年04月在岗人员及社保补贴原表'!A:T,9,0)</f>
        <v>新城镇岗位</v>
      </c>
      <c r="G147" s="6">
        <f>VLOOKUP(A:A,'[1]2024年04月在岗人员及社保补贴原表'!A:T,15,0)</f>
        <v>436.93</v>
      </c>
      <c r="H147" s="6">
        <f>VLOOKUP(A:A,'[1]2024年04月在岗人员及社保补贴原表'!A:T,20,0)</f>
        <v>1064.74</v>
      </c>
    </row>
    <row r="148" s="2" customFormat="1" ht="14.25" customHeight="1" spans="1:8">
      <c r="A148" s="6">
        <f t="shared" si="2"/>
        <v>144</v>
      </c>
      <c r="B148" s="6" t="str">
        <f>VLOOKUP(A:A,'[1]2024年04月在岗人员及社保补贴原表'!A:T,3,0)</f>
        <v>城西</v>
      </c>
      <c r="C148" s="6" t="str">
        <f>VLOOKUP(A:A,'[1]2024年04月在岗人员及社保补贴原表'!A:T,4,0)</f>
        <v>大成</v>
      </c>
      <c r="D148" s="6" t="str">
        <f>VLOOKUP(A:A,'[1]2024年04月在岗人员及社保补贴原表'!A:T,5,0)</f>
        <v>田寿立</v>
      </c>
      <c r="E148" s="6" t="str">
        <f>VLOOKUP(A:A,'[1]2024年04月在岗人员及社保补贴原表'!A:T,8,0)</f>
        <v>37030419******0618</v>
      </c>
      <c r="F148" s="10" t="str">
        <f>VLOOKUP(A:A,'[1]2024年04月在岗人员及社保补贴原表'!A:T,9,0)</f>
        <v>新城镇岗位</v>
      </c>
      <c r="G148" s="6">
        <f>VLOOKUP(A:A,'[1]2024年04月在岗人员及社保补贴原表'!A:T,15,0)</f>
        <v>436.93</v>
      </c>
      <c r="H148" s="6">
        <f>VLOOKUP(A:A,'[1]2024年04月在岗人员及社保补贴原表'!A:T,20,0)</f>
        <v>1064.74</v>
      </c>
    </row>
    <row r="149" s="2" customFormat="1" ht="14.25" customHeight="1" spans="1:8">
      <c r="A149" s="6">
        <f t="shared" si="2"/>
        <v>145</v>
      </c>
      <c r="B149" s="6" t="str">
        <f>VLOOKUP(A:A,'[1]2024年04月在岗人员及社保补贴原表'!A:T,3,0)</f>
        <v>城西</v>
      </c>
      <c r="C149" s="6" t="str">
        <f>VLOOKUP(A:A,'[1]2024年04月在岗人员及社保补贴原表'!A:T,4,0)</f>
        <v>大成</v>
      </c>
      <c r="D149" s="6" t="str">
        <f>VLOOKUP(A:A,'[1]2024年04月在岗人员及社保补贴原表'!A:T,5,0)</f>
        <v>张辉</v>
      </c>
      <c r="E149" s="6" t="str">
        <f>VLOOKUP(A:A,'[1]2024年04月在岗人员及社保补贴原表'!A:T,8,0)</f>
        <v>37030419******0317</v>
      </c>
      <c r="F149" s="10" t="str">
        <f>VLOOKUP(A:A,'[1]2024年04月在岗人员及社保补贴原表'!A:T,9,0)</f>
        <v>新城镇岗位</v>
      </c>
      <c r="G149" s="6">
        <f>VLOOKUP(A:A,'[1]2024年04月在岗人员及社保补贴原表'!A:T,15,0)</f>
        <v>436.93</v>
      </c>
      <c r="H149" s="6">
        <f>VLOOKUP(A:A,'[1]2024年04月在岗人员及社保补贴原表'!A:T,20,0)</f>
        <v>1064.74</v>
      </c>
    </row>
    <row r="150" s="2" customFormat="1" ht="14.25" customHeight="1" spans="1:8">
      <c r="A150" s="6">
        <f t="shared" si="2"/>
        <v>146</v>
      </c>
      <c r="B150" s="6" t="str">
        <f>VLOOKUP(A:A,'[1]2024年04月在岗人员及社保补贴原表'!A:T,3,0)</f>
        <v>城西</v>
      </c>
      <c r="C150" s="6" t="str">
        <f>VLOOKUP(A:A,'[1]2024年04月在岗人员及社保补贴原表'!A:T,4,0)</f>
        <v>大成</v>
      </c>
      <c r="D150" s="6" t="str">
        <f>VLOOKUP(A:A,'[1]2024年04月在岗人员及社保补贴原表'!A:T,5,0)</f>
        <v>王涛</v>
      </c>
      <c r="E150" s="6" t="str">
        <f>VLOOKUP(A:A,'[1]2024年04月在岗人员及社保补贴原表'!A:T,8,0)</f>
        <v>37030419******0633</v>
      </c>
      <c r="F150" s="10" t="str">
        <f>VLOOKUP(A:A,'[1]2024年04月在岗人员及社保补贴原表'!A:T,9,0)</f>
        <v>新城镇岗位</v>
      </c>
      <c r="G150" s="6">
        <f>VLOOKUP(A:A,'[1]2024年04月在岗人员及社保补贴原表'!A:T,15,0)</f>
        <v>436.93</v>
      </c>
      <c r="H150" s="6">
        <f>VLOOKUP(A:A,'[1]2024年04月在岗人员及社保补贴原表'!A:T,20,0)</f>
        <v>1064.74</v>
      </c>
    </row>
    <row r="151" s="2" customFormat="1" ht="14.25" customHeight="1" spans="1:8">
      <c r="A151" s="6">
        <f t="shared" si="2"/>
        <v>147</v>
      </c>
      <c r="B151" s="6" t="str">
        <f>VLOOKUP(A:A,'[1]2024年04月在岗人员及社保补贴原表'!A:T,3,0)</f>
        <v>城西</v>
      </c>
      <c r="C151" s="6" t="str">
        <f>VLOOKUP(A:A,'[1]2024年04月在岗人员及社保补贴原表'!A:T,4,0)</f>
        <v>大成</v>
      </c>
      <c r="D151" s="6" t="str">
        <f>VLOOKUP(A:A,'[1]2024年04月在岗人员及社保补贴原表'!A:T,5,0)</f>
        <v>李同明</v>
      </c>
      <c r="E151" s="6" t="str">
        <f>VLOOKUP(A:A,'[1]2024年04月在岗人员及社保补贴原表'!A:T,8,0)</f>
        <v>37030419******3134</v>
      </c>
      <c r="F151" s="10" t="str">
        <f>VLOOKUP(A:A,'[1]2024年04月在岗人员及社保补贴原表'!A:T,9,0)</f>
        <v>新城镇岗位</v>
      </c>
      <c r="G151" s="6">
        <f>VLOOKUP(A:A,'[1]2024年04月在岗人员及社保补贴原表'!A:T,15,0)</f>
        <v>436.93</v>
      </c>
      <c r="H151" s="6">
        <f>VLOOKUP(A:A,'[1]2024年04月在岗人员及社保补贴原表'!A:T,20,0)</f>
        <v>1064.74</v>
      </c>
    </row>
    <row r="152" s="2" customFormat="1" ht="14.25" customHeight="1" spans="1:8">
      <c r="A152" s="6">
        <f t="shared" si="2"/>
        <v>148</v>
      </c>
      <c r="B152" s="6" t="str">
        <f>VLOOKUP(A:A,'[1]2024年04月在岗人员及社保补贴原表'!A:T,3,0)</f>
        <v>城西</v>
      </c>
      <c r="C152" s="6" t="str">
        <f>VLOOKUP(A:A,'[1]2024年04月在岗人员及社保补贴原表'!A:T,4,0)</f>
        <v>大辛</v>
      </c>
      <c r="D152" s="6" t="str">
        <f>VLOOKUP(A:A,'[1]2024年04月在岗人员及社保补贴原表'!A:T,5,0)</f>
        <v>穆红新</v>
      </c>
      <c r="E152" s="6" t="str">
        <f>VLOOKUP(A:A,'[1]2024年04月在岗人员及社保补贴原表'!A:T,8,0)</f>
        <v>37030419******0611</v>
      </c>
      <c r="F152" s="10" t="str">
        <f>VLOOKUP(A:A,'[1]2024年04月在岗人员及社保补贴原表'!A:T,9,0)</f>
        <v>新城镇岗位</v>
      </c>
      <c r="G152" s="6">
        <f>VLOOKUP(A:A,'[1]2024年04月在岗人员及社保补贴原表'!A:T,15,0)</f>
        <v>436.93</v>
      </c>
      <c r="H152" s="6">
        <f>VLOOKUP(A:A,'[1]2024年04月在岗人员及社保补贴原表'!A:T,20,0)</f>
        <v>1064.74</v>
      </c>
    </row>
    <row r="153" s="2" customFormat="1" ht="14.25" customHeight="1" spans="1:8">
      <c r="A153" s="6">
        <f t="shared" si="2"/>
        <v>149</v>
      </c>
      <c r="B153" s="6" t="str">
        <f>VLOOKUP(A:A,'[1]2024年04月在岗人员及社保补贴原表'!A:T,3,0)</f>
        <v>城西</v>
      </c>
      <c r="C153" s="6" t="str">
        <f>VLOOKUP(A:A,'[1]2024年04月在岗人员及社保补贴原表'!A:T,4,0)</f>
        <v>大辛</v>
      </c>
      <c r="D153" s="6" t="str">
        <f>VLOOKUP(A:A,'[1]2024年04月在岗人员及社保补贴原表'!A:T,5,0)</f>
        <v>王红福</v>
      </c>
      <c r="E153" s="6" t="str">
        <f>VLOOKUP(A:A,'[1]2024年04月在岗人员及社保补贴原表'!A:T,8,0)</f>
        <v>37030419******0611</v>
      </c>
      <c r="F153" s="10" t="str">
        <f>VLOOKUP(A:A,'[1]2024年04月在岗人员及社保补贴原表'!A:T,9,0)</f>
        <v>新城镇岗位</v>
      </c>
      <c r="G153" s="6">
        <f>VLOOKUP(A:A,'[1]2024年04月在岗人员及社保补贴原表'!A:T,15,0)</f>
        <v>436.93</v>
      </c>
      <c r="H153" s="6">
        <f>VLOOKUP(A:A,'[1]2024年04月在岗人员及社保补贴原表'!A:T,20,0)</f>
        <v>1064.74</v>
      </c>
    </row>
    <row r="154" s="2" customFormat="1" ht="14.25" customHeight="1" spans="1:8">
      <c r="A154" s="6">
        <f t="shared" si="2"/>
        <v>150</v>
      </c>
      <c r="B154" s="6" t="str">
        <f>VLOOKUP(A:A,'[1]2024年04月在岗人员及社保补贴原表'!A:T,3,0)</f>
        <v>城西</v>
      </c>
      <c r="C154" s="6" t="str">
        <f>VLOOKUP(A:A,'[1]2024年04月在岗人员及社保补贴原表'!A:T,4,0)</f>
        <v>凤凰园</v>
      </c>
      <c r="D154" s="6" t="str">
        <f>VLOOKUP(A:A,'[1]2024年04月在岗人员及社保补贴原表'!A:T,5,0)</f>
        <v>王建军</v>
      </c>
      <c r="E154" s="6" t="str">
        <f>VLOOKUP(A:A,'[1]2024年04月在岗人员及社保补贴原表'!A:T,8,0)</f>
        <v>37030419******0632</v>
      </c>
      <c r="F154" s="10" t="str">
        <f>VLOOKUP(A:A,'[1]2024年04月在岗人员及社保补贴原表'!A:T,9,0)</f>
        <v>新城镇岗位</v>
      </c>
      <c r="G154" s="6">
        <f>VLOOKUP(A:A,'[1]2024年04月在岗人员及社保补贴原表'!A:T,15,0)</f>
        <v>436.93</v>
      </c>
      <c r="H154" s="6">
        <f>VLOOKUP(A:A,'[1]2024年04月在岗人员及社保补贴原表'!A:T,20,0)</f>
        <v>1064.74</v>
      </c>
    </row>
    <row r="155" s="2" customFormat="1" ht="14.25" customHeight="1" spans="1:8">
      <c r="A155" s="6">
        <f t="shared" si="2"/>
        <v>151</v>
      </c>
      <c r="B155" s="6" t="str">
        <f>VLOOKUP(A:A,'[1]2024年04月在岗人员及社保补贴原表'!A:T,3,0)</f>
        <v>城西</v>
      </c>
      <c r="C155" s="6" t="str">
        <f>VLOOKUP(A:A,'[1]2024年04月在岗人员及社保补贴原表'!A:T,4,0)</f>
        <v>凤凰园</v>
      </c>
      <c r="D155" s="6" t="str">
        <f>VLOOKUP(A:A,'[1]2024年04月在岗人员及社保补贴原表'!A:T,5,0)</f>
        <v>曹长荣</v>
      </c>
      <c r="E155" s="6" t="str">
        <f>VLOOKUP(A:A,'[1]2024年04月在岗人员及社保补贴原表'!A:T,8,0)</f>
        <v>37030419******1615</v>
      </c>
      <c r="F155" s="10" t="str">
        <f>VLOOKUP(A:A,'[1]2024年04月在岗人员及社保补贴原表'!A:T,9,0)</f>
        <v>新城镇岗位</v>
      </c>
      <c r="G155" s="6">
        <f>VLOOKUP(A:A,'[1]2024年04月在岗人员及社保补贴原表'!A:T,15,0)</f>
        <v>436.93</v>
      </c>
      <c r="H155" s="6">
        <f>VLOOKUP(A:A,'[1]2024年04月在岗人员及社保补贴原表'!A:T,20,0)</f>
        <v>1064.74</v>
      </c>
    </row>
    <row r="156" s="2" customFormat="1" ht="14.25" customHeight="1" spans="1:8">
      <c r="A156" s="6">
        <f t="shared" si="2"/>
        <v>152</v>
      </c>
      <c r="B156" s="6" t="str">
        <f>VLOOKUP(A:A,'[1]2024年04月在岗人员及社保补贴原表'!A:T,3,0)</f>
        <v>城西</v>
      </c>
      <c r="C156" s="6" t="str">
        <f>VLOOKUP(A:A,'[1]2024年04月在岗人员及社保补贴原表'!A:T,4,0)</f>
        <v>凤凰园</v>
      </c>
      <c r="D156" s="6" t="str">
        <f>VLOOKUP(A:A,'[1]2024年04月在岗人员及社保补贴原表'!A:T,5,0)</f>
        <v>王君</v>
      </c>
      <c r="E156" s="6" t="str">
        <f>VLOOKUP(A:A,'[1]2024年04月在岗人员及社保补贴原表'!A:T,8,0)</f>
        <v>37030419******0315</v>
      </c>
      <c r="F156" s="10" t="str">
        <f>VLOOKUP(A:A,'[1]2024年04月在岗人员及社保补贴原表'!A:T,9,0)</f>
        <v>新城镇岗位</v>
      </c>
      <c r="G156" s="6">
        <f>VLOOKUP(A:A,'[1]2024年04月在岗人员及社保补贴原表'!A:T,15,0)</f>
        <v>436.93</v>
      </c>
      <c r="H156" s="6">
        <f>VLOOKUP(A:A,'[1]2024年04月在岗人员及社保补贴原表'!A:T,20,0)</f>
        <v>1064.74</v>
      </c>
    </row>
    <row r="157" s="2" customFormat="1" ht="14.25" customHeight="1" spans="1:8">
      <c r="A157" s="6">
        <f t="shared" si="2"/>
        <v>153</v>
      </c>
      <c r="B157" s="6" t="str">
        <f>VLOOKUP(A:A,'[1]2024年04月在岗人员及社保补贴原表'!A:T,3,0)</f>
        <v>城西</v>
      </c>
      <c r="C157" s="6" t="str">
        <f>VLOOKUP(A:A,'[1]2024年04月在岗人员及社保补贴原表'!A:T,4,0)</f>
        <v>凤凰园</v>
      </c>
      <c r="D157" s="6" t="str">
        <f>VLOOKUP(A:A,'[1]2024年04月在岗人员及社保补贴原表'!A:T,5,0)</f>
        <v>逯林林</v>
      </c>
      <c r="E157" s="6" t="str">
        <f>VLOOKUP(A:A,'[1]2024年04月在岗人员及社保补贴原表'!A:T,8,0)</f>
        <v>37030419******0329</v>
      </c>
      <c r="F157" s="10" t="str">
        <f>VLOOKUP(A:A,'[1]2024年04月在岗人员及社保补贴原表'!A:T,9,0)</f>
        <v>新城镇岗位</v>
      </c>
      <c r="G157" s="6">
        <f>VLOOKUP(A:A,'[1]2024年04月在岗人员及社保补贴原表'!A:T,15,0)</f>
        <v>436.93</v>
      </c>
      <c r="H157" s="6">
        <f>VLOOKUP(A:A,'[1]2024年04月在岗人员及社保补贴原表'!A:T,20,0)</f>
        <v>1064.74</v>
      </c>
    </row>
    <row r="158" s="2" customFormat="1" ht="14.25" customHeight="1" spans="1:8">
      <c r="A158" s="6">
        <f t="shared" si="2"/>
        <v>154</v>
      </c>
      <c r="B158" s="6" t="str">
        <f>VLOOKUP(A:A,'[1]2024年04月在岗人员及社保补贴原表'!A:T,3,0)</f>
        <v>城西</v>
      </c>
      <c r="C158" s="6" t="str">
        <f>VLOOKUP(A:A,'[1]2024年04月在岗人员及社保补贴原表'!A:T,4,0)</f>
        <v>凤凰园</v>
      </c>
      <c r="D158" s="6" t="str">
        <f>VLOOKUP(A:A,'[1]2024年04月在岗人员及社保补贴原表'!A:T,5,0)</f>
        <v>王娟</v>
      </c>
      <c r="E158" s="6" t="str">
        <f>VLOOKUP(A:A,'[1]2024年04月在岗人员及社保补贴原表'!A:T,8,0)</f>
        <v>37030419******3921</v>
      </c>
      <c r="F158" s="10" t="str">
        <f>VLOOKUP(A:A,'[1]2024年04月在岗人员及社保补贴原表'!A:T,9,0)</f>
        <v>新城镇岗位</v>
      </c>
      <c r="G158" s="6">
        <f>VLOOKUP(A:A,'[1]2024年04月在岗人员及社保补贴原表'!A:T,15,0)</f>
        <v>436.93</v>
      </c>
      <c r="H158" s="6">
        <f>VLOOKUP(A:A,'[1]2024年04月在岗人员及社保补贴原表'!A:T,20,0)</f>
        <v>1064.74</v>
      </c>
    </row>
    <row r="159" s="2" customFormat="1" ht="14.25" customHeight="1" spans="1:8">
      <c r="A159" s="6">
        <f t="shared" si="2"/>
        <v>155</v>
      </c>
      <c r="B159" s="6" t="str">
        <f>VLOOKUP(A:A,'[1]2024年04月在岗人员及社保补贴原表'!A:T,3,0)</f>
        <v>城西</v>
      </c>
      <c r="C159" s="6" t="str">
        <f>VLOOKUP(A:A,'[1]2024年04月在岗人员及社保补贴原表'!A:T,4,0)</f>
        <v>凤凰园</v>
      </c>
      <c r="D159" s="6" t="str">
        <f>VLOOKUP(A:A,'[1]2024年04月在岗人员及社保补贴原表'!A:T,5,0)</f>
        <v>王拥军</v>
      </c>
      <c r="E159" s="6" t="str">
        <f>VLOOKUP(A:A,'[1]2024年04月在岗人员及社保补贴原表'!A:T,8,0)</f>
        <v>37030419******0310</v>
      </c>
      <c r="F159" s="10" t="str">
        <f>VLOOKUP(A:A,'[1]2024年04月在岗人员及社保补贴原表'!A:T,9,0)</f>
        <v>新城镇岗位</v>
      </c>
      <c r="G159" s="6">
        <f>VLOOKUP(A:A,'[1]2024年04月在岗人员及社保补贴原表'!A:T,15,0)</f>
        <v>436.93</v>
      </c>
      <c r="H159" s="6">
        <f>VLOOKUP(A:A,'[1]2024年04月在岗人员及社保补贴原表'!A:T,20,0)</f>
        <v>1064.74</v>
      </c>
    </row>
    <row r="160" s="2" customFormat="1" ht="14.25" customHeight="1" spans="1:8">
      <c r="A160" s="6">
        <f t="shared" si="2"/>
        <v>156</v>
      </c>
      <c r="B160" s="6" t="str">
        <f>VLOOKUP(A:A,'[1]2024年04月在岗人员及社保补贴原表'!A:T,3,0)</f>
        <v>城西</v>
      </c>
      <c r="C160" s="6" t="str">
        <f>VLOOKUP(A:A,'[1]2024年04月在岗人员及社保补贴原表'!A:T,4,0)</f>
        <v>凤凰园</v>
      </c>
      <c r="D160" s="6" t="str">
        <f>VLOOKUP(A:A,'[1]2024年04月在岗人员及社保补贴原表'!A:T,5,0)</f>
        <v>吕立海</v>
      </c>
      <c r="E160" s="6" t="str">
        <f>VLOOKUP(A:A,'[1]2024年04月在岗人员及社保补贴原表'!A:T,8,0)</f>
        <v>37030419******0316</v>
      </c>
      <c r="F160" s="10" t="str">
        <f>VLOOKUP(A:A,'[1]2024年04月在岗人员及社保补贴原表'!A:T,9,0)</f>
        <v>新城镇岗位</v>
      </c>
      <c r="G160" s="6">
        <f>VLOOKUP(A:A,'[1]2024年04月在岗人员及社保补贴原表'!A:T,15,0)</f>
        <v>436.93</v>
      </c>
      <c r="H160" s="6">
        <f>VLOOKUP(A:A,'[1]2024年04月在岗人员及社保补贴原表'!A:T,20,0)</f>
        <v>1064.74</v>
      </c>
    </row>
    <row r="161" s="2" customFormat="1" ht="14.25" customHeight="1" spans="1:8">
      <c r="A161" s="6">
        <f t="shared" si="2"/>
        <v>157</v>
      </c>
      <c r="B161" s="6" t="str">
        <f>VLOOKUP(A:A,'[1]2024年04月在岗人员及社保补贴原表'!A:T,3,0)</f>
        <v>城西</v>
      </c>
      <c r="C161" s="6" t="str">
        <f>VLOOKUP(A:A,'[1]2024年04月在岗人员及社保补贴原表'!A:T,4,0)</f>
        <v>凤凰园</v>
      </c>
      <c r="D161" s="6" t="str">
        <f>VLOOKUP(A:A,'[1]2024年04月在岗人员及社保补贴原表'!A:T,5,0)</f>
        <v>孙艳</v>
      </c>
      <c r="E161" s="6" t="str">
        <f>VLOOKUP(A:A,'[1]2024年04月在岗人员及社保补贴原表'!A:T,8,0)</f>
        <v>37030419******1042</v>
      </c>
      <c r="F161" s="10" t="str">
        <f>VLOOKUP(A:A,'[1]2024年04月在岗人员及社保补贴原表'!A:T,9,0)</f>
        <v>新城镇岗位</v>
      </c>
      <c r="G161" s="6">
        <f>VLOOKUP(A:A,'[1]2024年04月在岗人员及社保补贴原表'!A:T,15,0)</f>
        <v>436.93</v>
      </c>
      <c r="H161" s="6">
        <f>VLOOKUP(A:A,'[1]2024年04月在岗人员及社保补贴原表'!A:T,20,0)</f>
        <v>1064.74</v>
      </c>
    </row>
    <row r="162" s="2" customFormat="1" ht="14.25" customHeight="1" spans="1:8">
      <c r="A162" s="6">
        <f t="shared" si="2"/>
        <v>158</v>
      </c>
      <c r="B162" s="6" t="str">
        <f>VLOOKUP(A:A,'[1]2024年04月在岗人员及社保补贴原表'!A:T,3,0)</f>
        <v>城西</v>
      </c>
      <c r="C162" s="6" t="str">
        <f>VLOOKUP(A:A,'[1]2024年04月在岗人员及社保补贴原表'!A:T,4,0)</f>
        <v>龙泽园</v>
      </c>
      <c r="D162" s="6" t="str">
        <f>VLOOKUP(A:A,'[1]2024年04月在岗人员及社保补贴原表'!A:T,5,0)</f>
        <v>张家维</v>
      </c>
      <c r="E162" s="6" t="str">
        <f>VLOOKUP(A:A,'[1]2024年04月在岗人员及社保补贴原表'!A:T,8,0)</f>
        <v>37030419******1017</v>
      </c>
      <c r="F162" s="10" t="str">
        <f>VLOOKUP(A:A,'[1]2024年04月在岗人员及社保补贴原表'!A:T,9,0)</f>
        <v>新城镇岗位</v>
      </c>
      <c r="G162" s="6">
        <f>VLOOKUP(A:A,'[1]2024年04月在岗人员及社保补贴原表'!A:T,15,0)</f>
        <v>436.93</v>
      </c>
      <c r="H162" s="6">
        <f>VLOOKUP(A:A,'[1]2024年04月在岗人员及社保补贴原表'!A:T,20,0)</f>
        <v>1064.74</v>
      </c>
    </row>
    <row r="163" s="2" customFormat="1" ht="14.25" customHeight="1" spans="1:8">
      <c r="A163" s="6">
        <f t="shared" si="2"/>
        <v>159</v>
      </c>
      <c r="B163" s="6" t="str">
        <f>VLOOKUP(A:A,'[1]2024年04月在岗人员及社保补贴原表'!A:T,3,0)</f>
        <v>城西</v>
      </c>
      <c r="C163" s="6" t="str">
        <f>VLOOKUP(A:A,'[1]2024年04月在岗人员及社保补贴原表'!A:T,4,0)</f>
        <v>龙泽园</v>
      </c>
      <c r="D163" s="6" t="str">
        <f>VLOOKUP(A:A,'[1]2024年04月在岗人员及社保补贴原表'!A:T,5,0)</f>
        <v>李红毅</v>
      </c>
      <c r="E163" s="6" t="str">
        <f>VLOOKUP(A:A,'[1]2024年04月在岗人员及社保补贴原表'!A:T,8,0)</f>
        <v>37030419******272X</v>
      </c>
      <c r="F163" s="10" t="str">
        <f>VLOOKUP(A:A,'[1]2024年04月在岗人员及社保补贴原表'!A:T,9,0)</f>
        <v>新城镇岗位</v>
      </c>
      <c r="G163" s="6">
        <f>VLOOKUP(A:A,'[1]2024年04月在岗人员及社保补贴原表'!A:T,15,0)</f>
        <v>436.93</v>
      </c>
      <c r="H163" s="6">
        <f>VLOOKUP(A:A,'[1]2024年04月在岗人员及社保补贴原表'!A:T,20,0)</f>
        <v>1064.74</v>
      </c>
    </row>
    <row r="164" s="2" customFormat="1" ht="14.25" customHeight="1" spans="1:8">
      <c r="A164" s="6">
        <f t="shared" si="2"/>
        <v>160</v>
      </c>
      <c r="B164" s="6" t="str">
        <f>VLOOKUP(A:A,'[1]2024年04月在岗人员及社保补贴原表'!A:T,3,0)</f>
        <v>城西</v>
      </c>
      <c r="C164" s="6" t="str">
        <f>VLOOKUP(A:A,'[1]2024年04月在岗人员及社保补贴原表'!A:T,4,0)</f>
        <v>龙泽园</v>
      </c>
      <c r="D164" s="6" t="str">
        <f>VLOOKUP(A:A,'[1]2024年04月在岗人员及社保补贴原表'!A:T,5,0)</f>
        <v>宋海滨</v>
      </c>
      <c r="E164" s="6" t="str">
        <f>VLOOKUP(A:A,'[1]2024年04月在岗人员及社保补贴原表'!A:T,8,0)</f>
        <v>37030419******3539</v>
      </c>
      <c r="F164" s="10" t="str">
        <f>VLOOKUP(A:A,'[1]2024年04月在岗人员及社保补贴原表'!A:T,9,0)</f>
        <v>新城镇岗位</v>
      </c>
      <c r="G164" s="6">
        <f>VLOOKUP(A:A,'[1]2024年04月在岗人员及社保补贴原表'!A:T,15,0)</f>
        <v>436.93</v>
      </c>
      <c r="H164" s="6">
        <f>VLOOKUP(A:A,'[1]2024年04月在岗人员及社保补贴原表'!A:T,20,0)</f>
        <v>1064.74</v>
      </c>
    </row>
    <row r="165" s="2" customFormat="1" ht="14.25" customHeight="1" spans="1:8">
      <c r="A165" s="6">
        <f t="shared" si="2"/>
        <v>161</v>
      </c>
      <c r="B165" s="6" t="str">
        <f>VLOOKUP(A:A,'[1]2024年04月在岗人员及社保补贴原表'!A:T,3,0)</f>
        <v>城西</v>
      </c>
      <c r="C165" s="6" t="str">
        <f>VLOOKUP(A:A,'[1]2024年04月在岗人员及社保补贴原表'!A:T,4,0)</f>
        <v>龙泽园</v>
      </c>
      <c r="D165" s="6" t="str">
        <f>VLOOKUP(A:A,'[1]2024年04月在岗人员及社保补贴原表'!A:T,5,0)</f>
        <v>郭媛媛</v>
      </c>
      <c r="E165" s="6" t="str">
        <f>VLOOKUP(A:A,'[1]2024年04月在岗人员及社保补贴原表'!A:T,8,0)</f>
        <v>37030419******3120</v>
      </c>
      <c r="F165" s="10" t="str">
        <f>VLOOKUP(A:A,'[1]2024年04月在岗人员及社保补贴原表'!A:T,9,0)</f>
        <v>新城镇岗位</v>
      </c>
      <c r="G165" s="6">
        <f>VLOOKUP(A:A,'[1]2024年04月在岗人员及社保补贴原表'!A:T,15,0)</f>
        <v>436.93</v>
      </c>
      <c r="H165" s="6">
        <f>VLOOKUP(A:A,'[1]2024年04月在岗人员及社保补贴原表'!A:T,20,0)</f>
        <v>1064.74</v>
      </c>
    </row>
    <row r="166" s="2" customFormat="1" ht="14.25" customHeight="1" spans="1:8">
      <c r="A166" s="6">
        <f t="shared" si="2"/>
        <v>162</v>
      </c>
      <c r="B166" s="6" t="str">
        <f>VLOOKUP(A:A,'[1]2024年04月在岗人员及社保补贴原表'!A:T,3,0)</f>
        <v>城西</v>
      </c>
      <c r="C166" s="6" t="str">
        <f>VLOOKUP(A:A,'[1]2024年04月在岗人员及社保补贴原表'!A:T,4,0)</f>
        <v>龙泽园</v>
      </c>
      <c r="D166" s="6" t="str">
        <f>VLOOKUP(A:A,'[1]2024年04月在岗人员及社保补贴原表'!A:T,5,0)</f>
        <v>孙秀慧</v>
      </c>
      <c r="E166" s="6" t="str">
        <f>VLOOKUP(A:A,'[1]2024年04月在岗人员及社保补贴原表'!A:T,8,0)</f>
        <v>37030419******0069</v>
      </c>
      <c r="F166" s="10" t="str">
        <f>VLOOKUP(A:A,'[1]2024年04月在岗人员及社保补贴原表'!A:T,9,0)</f>
        <v>新城镇岗位</v>
      </c>
      <c r="G166" s="6">
        <f>VLOOKUP(A:A,'[1]2024年04月在岗人员及社保补贴原表'!A:T,15,0)</f>
        <v>436.93</v>
      </c>
      <c r="H166" s="6">
        <f>VLOOKUP(A:A,'[1]2024年04月在岗人员及社保补贴原表'!A:T,20,0)</f>
        <v>1064.74</v>
      </c>
    </row>
    <row r="167" s="2" customFormat="1" ht="14.25" customHeight="1" spans="1:8">
      <c r="A167" s="6">
        <f t="shared" si="2"/>
        <v>163</v>
      </c>
      <c r="B167" s="6" t="str">
        <f>VLOOKUP(A:A,'[1]2024年04月在岗人员及社保补贴原表'!A:T,3,0)</f>
        <v>城西</v>
      </c>
      <c r="C167" s="6" t="str">
        <f>VLOOKUP(A:A,'[1]2024年04月在岗人员及社保补贴原表'!A:T,4,0)</f>
        <v>龙泽园</v>
      </c>
      <c r="D167" s="6" t="str">
        <f>VLOOKUP(A:A,'[1]2024年04月在岗人员及社保补贴原表'!A:T,5,0)</f>
        <v>周卫华</v>
      </c>
      <c r="E167" s="6" t="str">
        <f>VLOOKUP(A:A,'[1]2024年04月在岗人员及社保补贴原表'!A:T,8,0)</f>
        <v>37030419******2229</v>
      </c>
      <c r="F167" s="10" t="str">
        <f>VLOOKUP(A:A,'[1]2024年04月在岗人员及社保补贴原表'!A:T,9,0)</f>
        <v>新城镇岗位</v>
      </c>
      <c r="G167" s="6">
        <f>VLOOKUP(A:A,'[1]2024年04月在岗人员及社保补贴原表'!A:T,15,0)</f>
        <v>436.93</v>
      </c>
      <c r="H167" s="6">
        <f>VLOOKUP(A:A,'[1]2024年04月在岗人员及社保补贴原表'!A:T,20,0)</f>
        <v>1064.74</v>
      </c>
    </row>
    <row r="168" s="2" customFormat="1" ht="14.25" customHeight="1" spans="1:8">
      <c r="A168" s="6">
        <f t="shared" si="2"/>
        <v>164</v>
      </c>
      <c r="B168" s="6" t="str">
        <f>VLOOKUP(A:A,'[1]2024年04月在岗人员及社保补贴原表'!A:T,3,0)</f>
        <v>城西</v>
      </c>
      <c r="C168" s="6" t="str">
        <f>VLOOKUP(A:A,'[1]2024年04月在岗人员及社保补贴原表'!A:T,4,0)</f>
        <v>龙泽园</v>
      </c>
      <c r="D168" s="6" t="str">
        <f>VLOOKUP(A:A,'[1]2024年04月在岗人员及社保补贴原表'!A:T,5,0)</f>
        <v>姜鹏</v>
      </c>
      <c r="E168" s="6" t="str">
        <f>VLOOKUP(A:A,'[1]2024年04月在岗人员及社保补贴原表'!A:T,8,0)</f>
        <v>37030419******131X</v>
      </c>
      <c r="F168" s="10" t="str">
        <f>VLOOKUP(A:A,'[1]2024年04月在岗人员及社保补贴原表'!A:T,9,0)</f>
        <v>新城镇岗位</v>
      </c>
      <c r="G168" s="6">
        <f>VLOOKUP(A:A,'[1]2024年04月在岗人员及社保补贴原表'!A:T,15,0)</f>
        <v>436.93</v>
      </c>
      <c r="H168" s="6">
        <f>VLOOKUP(A:A,'[1]2024年04月在岗人员及社保补贴原表'!A:T,20,0)</f>
        <v>1064.74</v>
      </c>
    </row>
    <row r="169" s="2" customFormat="1" ht="14.25" customHeight="1" spans="1:8">
      <c r="A169" s="6">
        <f t="shared" si="2"/>
        <v>165</v>
      </c>
      <c r="B169" s="6" t="str">
        <f>VLOOKUP(A:A,'[1]2024年04月在岗人员及社保补贴原表'!A:T,3,0)</f>
        <v>城西</v>
      </c>
      <c r="C169" s="6" t="str">
        <f>VLOOKUP(A:A,'[1]2024年04月在岗人员及社保补贴原表'!A:T,4,0)</f>
        <v>龙泽园</v>
      </c>
      <c r="D169" s="6" t="str">
        <f>VLOOKUP(A:A,'[1]2024年04月在岗人员及社保补贴原表'!A:T,5,0)</f>
        <v>国海霞</v>
      </c>
      <c r="E169" s="6" t="str">
        <f>VLOOKUP(A:A,'[1]2024年04月在岗人员及社保补贴原表'!A:T,8,0)</f>
        <v>37030419******1020</v>
      </c>
      <c r="F169" s="10" t="str">
        <f>VLOOKUP(A:A,'[1]2024年04月在岗人员及社保补贴原表'!A:T,9,0)</f>
        <v>新城镇岗位</v>
      </c>
      <c r="G169" s="6">
        <f>VLOOKUP(A:A,'[1]2024年04月在岗人员及社保补贴原表'!A:T,15,0)</f>
        <v>436.93</v>
      </c>
      <c r="H169" s="6">
        <f>VLOOKUP(A:A,'[1]2024年04月在岗人员及社保补贴原表'!A:T,20,0)</f>
        <v>1064.74</v>
      </c>
    </row>
    <row r="170" s="2" customFormat="1" ht="14.25" customHeight="1" spans="1:8">
      <c r="A170" s="6">
        <f t="shared" si="2"/>
        <v>166</v>
      </c>
      <c r="B170" s="6" t="str">
        <f>VLOOKUP(A:A,'[1]2024年04月在岗人员及社保补贴原表'!A:T,3,0)</f>
        <v>城西</v>
      </c>
      <c r="C170" s="6" t="str">
        <f>VLOOKUP(A:A,'[1]2024年04月在岗人员及社保补贴原表'!A:T,4,0)</f>
        <v>龙泽园</v>
      </c>
      <c r="D170" s="6" t="str">
        <f>VLOOKUP(A:A,'[1]2024年04月在岗人员及社保补贴原表'!A:T,5,0)</f>
        <v>高向民</v>
      </c>
      <c r="E170" s="6" t="str">
        <f>VLOOKUP(A:A,'[1]2024年04月在岗人员及社保补贴原表'!A:T,8,0)</f>
        <v>37030419******1016</v>
      </c>
      <c r="F170" s="10" t="str">
        <f>VLOOKUP(A:A,'[1]2024年04月在岗人员及社保补贴原表'!A:T,9,0)</f>
        <v>新城镇岗位</v>
      </c>
      <c r="G170" s="6">
        <f>VLOOKUP(A:A,'[1]2024年04月在岗人员及社保补贴原表'!A:T,15,0)</f>
        <v>436.93</v>
      </c>
      <c r="H170" s="6">
        <f>VLOOKUP(A:A,'[1]2024年04月在岗人员及社保补贴原表'!A:T,20,0)</f>
        <v>1064.74</v>
      </c>
    </row>
    <row r="171" s="2" customFormat="1" ht="14.25" customHeight="1" spans="1:8">
      <c r="A171" s="6">
        <f t="shared" si="2"/>
        <v>167</v>
      </c>
      <c r="B171" s="6" t="str">
        <f>VLOOKUP(A:A,'[1]2024年04月在岗人员及社保补贴原表'!A:T,3,0)</f>
        <v>城西</v>
      </c>
      <c r="C171" s="6" t="str">
        <f>VLOOKUP(A:A,'[1]2024年04月在岗人员及社保补贴原表'!A:T,4,0)</f>
        <v>龙泽园</v>
      </c>
      <c r="D171" s="6" t="str">
        <f>VLOOKUP(A:A,'[1]2024年04月在岗人员及社保补贴原表'!A:T,5,0)</f>
        <v>侯涛</v>
      </c>
      <c r="E171" s="6" t="str">
        <f>VLOOKUP(A:A,'[1]2024年04月在岗人员及社保补贴原表'!A:T,8,0)</f>
        <v>37030419******1015</v>
      </c>
      <c r="F171" s="10" t="str">
        <f>VLOOKUP(A:A,'[1]2024年04月在岗人员及社保补贴原表'!A:T,9,0)</f>
        <v>新城镇岗位</v>
      </c>
      <c r="G171" s="6">
        <f>VLOOKUP(A:A,'[1]2024年04月在岗人员及社保补贴原表'!A:T,15,0)</f>
        <v>436.93</v>
      </c>
      <c r="H171" s="6">
        <f>VLOOKUP(A:A,'[1]2024年04月在岗人员及社保补贴原表'!A:T,20,0)</f>
        <v>1064.74</v>
      </c>
    </row>
    <row r="172" s="2" customFormat="1" ht="14.25" customHeight="1" spans="1:8">
      <c r="A172" s="6">
        <f t="shared" si="2"/>
        <v>168</v>
      </c>
      <c r="B172" s="6" t="str">
        <f>VLOOKUP(A:A,'[1]2024年04月在岗人员及社保补贴原表'!A:T,3,0)</f>
        <v>城西</v>
      </c>
      <c r="C172" s="6" t="str">
        <f>VLOOKUP(A:A,'[1]2024年04月在岗人员及社保补贴原表'!A:T,4,0)</f>
        <v>白虎山</v>
      </c>
      <c r="D172" s="6" t="str">
        <f>VLOOKUP(A:A,'[1]2024年04月在岗人员及社保补贴原表'!A:T,5,0)</f>
        <v>尹连军</v>
      </c>
      <c r="E172" s="6" t="str">
        <f>VLOOKUP(A:A,'[1]2024年04月在岗人员及社保补贴原表'!A:T,8,0)</f>
        <v>37030319******1019</v>
      </c>
      <c r="F172" s="10" t="str">
        <f>VLOOKUP(A:A,'[1]2024年04月在岗人员及社保补贴原表'!A:T,9,0)</f>
        <v>新城镇岗位</v>
      </c>
      <c r="G172" s="6">
        <f>VLOOKUP(A:A,'[1]2024年04月在岗人员及社保补贴原表'!A:T,15,0)</f>
        <v>436.93</v>
      </c>
      <c r="H172" s="6">
        <f>VLOOKUP(A:A,'[1]2024年04月在岗人员及社保补贴原表'!A:T,20,0)</f>
        <v>1064.74</v>
      </c>
    </row>
    <row r="173" s="2" customFormat="1" ht="14.25" customHeight="1" spans="1:8">
      <c r="A173" s="6">
        <f t="shared" si="2"/>
        <v>169</v>
      </c>
      <c r="B173" s="6" t="str">
        <f>VLOOKUP(A:A,'[1]2024年04月在岗人员及社保补贴原表'!A:T,3,0)</f>
        <v>城西</v>
      </c>
      <c r="C173" s="6" t="str">
        <f>VLOOKUP(A:A,'[1]2024年04月在岗人员及社保补贴原表'!A:T,4,0)</f>
        <v>白虎山</v>
      </c>
      <c r="D173" s="6" t="str">
        <f>VLOOKUP(A:A,'[1]2024年04月在岗人员及社保补贴原表'!A:T,5,0)</f>
        <v>刘祥</v>
      </c>
      <c r="E173" s="6" t="str">
        <f>VLOOKUP(A:A,'[1]2024年04月在岗人员及社保补贴原表'!A:T,8,0)</f>
        <v>37030419******3117</v>
      </c>
      <c r="F173" s="10" t="str">
        <f>VLOOKUP(A:A,'[1]2024年04月在岗人员及社保补贴原表'!A:T,9,0)</f>
        <v>新城镇岗位</v>
      </c>
      <c r="G173" s="6">
        <f>VLOOKUP(A:A,'[1]2024年04月在岗人员及社保补贴原表'!A:T,15,0)</f>
        <v>436.93</v>
      </c>
      <c r="H173" s="6">
        <f>VLOOKUP(A:A,'[1]2024年04月在岗人员及社保补贴原表'!A:T,20,0)</f>
        <v>1064.74</v>
      </c>
    </row>
    <row r="174" s="2" customFormat="1" ht="14.25" customHeight="1" spans="1:8">
      <c r="A174" s="6">
        <f t="shared" si="2"/>
        <v>170</v>
      </c>
      <c r="B174" s="6" t="str">
        <f>VLOOKUP(A:A,'[1]2024年04月在岗人员及社保补贴原表'!A:T,3,0)</f>
        <v>城西</v>
      </c>
      <c r="C174" s="6" t="str">
        <f>VLOOKUP(A:A,'[1]2024年04月在岗人员及社保补贴原表'!A:T,4,0)</f>
        <v>白虎山</v>
      </c>
      <c r="D174" s="6" t="str">
        <f>VLOOKUP(A:A,'[1]2024年04月在岗人员及社保补贴原表'!A:T,5,0)</f>
        <v>邹大刚</v>
      </c>
      <c r="E174" s="6" t="str">
        <f>VLOOKUP(A:A,'[1]2024年04月在岗人员及社保补贴原表'!A:T,8,0)</f>
        <v>37030419******1012</v>
      </c>
      <c r="F174" s="10" t="str">
        <f>VLOOKUP(A:A,'[1]2024年04月在岗人员及社保补贴原表'!A:T,9,0)</f>
        <v>新城镇岗位</v>
      </c>
      <c r="G174" s="6">
        <f>VLOOKUP(A:A,'[1]2024年04月在岗人员及社保补贴原表'!A:T,15,0)</f>
        <v>436.93</v>
      </c>
      <c r="H174" s="6">
        <f>VLOOKUP(A:A,'[1]2024年04月在岗人员及社保补贴原表'!A:T,20,0)</f>
        <v>1064.74</v>
      </c>
    </row>
    <row r="175" s="2" customFormat="1" ht="14.25" customHeight="1" spans="1:8">
      <c r="A175" s="6">
        <f t="shared" si="2"/>
        <v>171</v>
      </c>
      <c r="B175" s="6" t="str">
        <f>VLOOKUP(A:A,'[1]2024年04月在岗人员及社保补贴原表'!A:T,3,0)</f>
        <v>城西</v>
      </c>
      <c r="C175" s="6" t="str">
        <f>VLOOKUP(A:A,'[1]2024年04月在岗人员及社保补贴原表'!A:T,4,0)</f>
        <v>白虎山</v>
      </c>
      <c r="D175" s="6" t="str">
        <f>VLOOKUP(A:A,'[1]2024年04月在岗人员及社保补贴原表'!A:T,5,0)</f>
        <v>殷昌平</v>
      </c>
      <c r="E175" s="6" t="str">
        <f>VLOOKUP(A:A,'[1]2024年04月在岗人员及社保补贴原表'!A:T,8,0)</f>
        <v>37030419******6218</v>
      </c>
      <c r="F175" s="10" t="str">
        <f>VLOOKUP(A:A,'[1]2024年04月在岗人员及社保补贴原表'!A:T,9,0)</f>
        <v>新城镇岗位</v>
      </c>
      <c r="G175" s="6">
        <f>VLOOKUP(A:A,'[1]2024年04月在岗人员及社保补贴原表'!A:T,15,0)</f>
        <v>436.93</v>
      </c>
      <c r="H175" s="6">
        <f>VLOOKUP(A:A,'[1]2024年04月在岗人员及社保补贴原表'!A:T,20,0)</f>
        <v>1064.74</v>
      </c>
    </row>
    <row r="176" s="2" customFormat="1" ht="14.25" customHeight="1" spans="1:8">
      <c r="A176" s="6">
        <f t="shared" si="2"/>
        <v>172</v>
      </c>
      <c r="B176" s="6" t="str">
        <f>VLOOKUP(A:A,'[1]2024年04月在岗人员及社保补贴原表'!A:T,3,0)</f>
        <v>城西</v>
      </c>
      <c r="C176" s="6" t="str">
        <f>VLOOKUP(A:A,'[1]2024年04月在岗人员及社保补贴原表'!A:T,4,0)</f>
        <v>白虎山</v>
      </c>
      <c r="D176" s="6" t="str">
        <f>VLOOKUP(A:A,'[1]2024年04月在岗人员及社保补贴原表'!A:T,5,0)</f>
        <v>宋云亭</v>
      </c>
      <c r="E176" s="6" t="str">
        <f>VLOOKUP(A:A,'[1]2024年04月在岗人员及社保补贴原表'!A:T,8,0)</f>
        <v>37030419******0618</v>
      </c>
      <c r="F176" s="10" t="str">
        <f>VLOOKUP(A:A,'[1]2024年04月在岗人员及社保补贴原表'!A:T,9,0)</f>
        <v>新城镇岗位</v>
      </c>
      <c r="G176" s="6">
        <f>VLOOKUP(A:A,'[1]2024年04月在岗人员及社保补贴原表'!A:T,15,0)</f>
        <v>436.93</v>
      </c>
      <c r="H176" s="6">
        <f>VLOOKUP(A:A,'[1]2024年04月在岗人员及社保补贴原表'!A:T,20,0)</f>
        <v>1064.74</v>
      </c>
    </row>
    <row r="177" s="2" customFormat="1" ht="14.25" customHeight="1" spans="1:8">
      <c r="A177" s="6">
        <f t="shared" si="2"/>
        <v>173</v>
      </c>
      <c r="B177" s="6" t="str">
        <f>VLOOKUP(A:A,'[1]2024年04月在岗人员及社保补贴原表'!A:T,3,0)</f>
        <v>城西</v>
      </c>
      <c r="C177" s="6" t="str">
        <f>VLOOKUP(A:A,'[1]2024年04月在岗人员及社保补贴原表'!A:T,4,0)</f>
        <v>白虎山</v>
      </c>
      <c r="D177" s="6" t="str">
        <f>VLOOKUP(A:A,'[1]2024年04月在岗人员及社保补贴原表'!A:T,5,0)</f>
        <v>王勇</v>
      </c>
      <c r="E177" s="6" t="str">
        <f>VLOOKUP(A:A,'[1]2024年04月在岗人员及社保补贴原表'!A:T,8,0)</f>
        <v>37030419******0615</v>
      </c>
      <c r="F177" s="10" t="str">
        <f>VLOOKUP(A:A,'[1]2024年04月在岗人员及社保补贴原表'!A:T,9,0)</f>
        <v>新城镇岗位</v>
      </c>
      <c r="G177" s="6">
        <f>VLOOKUP(A:A,'[1]2024年04月在岗人员及社保补贴原表'!A:T,15,0)</f>
        <v>436.93</v>
      </c>
      <c r="H177" s="6">
        <f>VLOOKUP(A:A,'[1]2024年04月在岗人员及社保补贴原表'!A:T,20,0)</f>
        <v>1064.74</v>
      </c>
    </row>
    <row r="178" s="2" customFormat="1" ht="14.25" customHeight="1" spans="1:8">
      <c r="A178" s="6">
        <f t="shared" si="2"/>
        <v>174</v>
      </c>
      <c r="B178" s="6" t="str">
        <f>VLOOKUP(A:A,'[1]2024年04月在岗人员及社保补贴原表'!A:T,3,0)</f>
        <v>城西</v>
      </c>
      <c r="C178" s="6" t="str">
        <f>VLOOKUP(A:A,'[1]2024年04月在岗人员及社保补贴原表'!A:T,4,0)</f>
        <v>白虎山</v>
      </c>
      <c r="D178" s="6" t="str">
        <f>VLOOKUP(A:A,'[1]2024年04月在岗人员及社保补贴原表'!A:T,5,0)</f>
        <v>李凤云</v>
      </c>
      <c r="E178" s="6" t="str">
        <f>VLOOKUP(A:A,'[1]2024年04月在岗人员及社保补贴原表'!A:T,8,0)</f>
        <v>37030419******6820</v>
      </c>
      <c r="F178" s="10" t="str">
        <f>VLOOKUP(A:A,'[1]2024年04月在岗人员及社保补贴原表'!A:T,9,0)</f>
        <v>新城镇岗位</v>
      </c>
      <c r="G178" s="6">
        <f>VLOOKUP(A:A,'[1]2024年04月在岗人员及社保补贴原表'!A:T,15,0)</f>
        <v>436.93</v>
      </c>
      <c r="H178" s="6">
        <f>VLOOKUP(A:A,'[1]2024年04月在岗人员及社保补贴原表'!A:T,20,0)</f>
        <v>1064.74</v>
      </c>
    </row>
    <row r="179" s="2" customFormat="1" ht="14.25" customHeight="1" spans="1:8">
      <c r="A179" s="6">
        <f t="shared" si="2"/>
        <v>175</v>
      </c>
      <c r="B179" s="6" t="str">
        <f>VLOOKUP(A:A,'[1]2024年04月在岗人员及社保补贴原表'!A:T,3,0)</f>
        <v>城西</v>
      </c>
      <c r="C179" s="6" t="str">
        <f>VLOOKUP(A:A,'[1]2024年04月在岗人员及社保补贴原表'!A:T,4,0)</f>
        <v>白虎山</v>
      </c>
      <c r="D179" s="6" t="str">
        <f>VLOOKUP(A:A,'[1]2024年04月在岗人员及社保补贴原表'!A:T,5,0)</f>
        <v>慎德香</v>
      </c>
      <c r="E179" s="6" t="str">
        <f>VLOOKUP(A:A,'[1]2024年04月在岗人员及社保补贴原表'!A:T,8,0)</f>
        <v>37030319******4525</v>
      </c>
      <c r="F179" s="10" t="str">
        <f>VLOOKUP(A:A,'[1]2024年04月在岗人员及社保补贴原表'!A:T,9,0)</f>
        <v>新城镇岗位</v>
      </c>
      <c r="G179" s="6">
        <f>VLOOKUP(A:A,'[1]2024年04月在岗人员及社保补贴原表'!A:T,15,0)</f>
        <v>436.93</v>
      </c>
      <c r="H179" s="6">
        <f>VLOOKUP(A:A,'[1]2024年04月在岗人员及社保补贴原表'!A:T,20,0)</f>
        <v>1064.74</v>
      </c>
    </row>
    <row r="180" s="2" customFormat="1" ht="14.25" customHeight="1" spans="1:8">
      <c r="A180" s="6">
        <f t="shared" si="2"/>
        <v>176</v>
      </c>
      <c r="B180" s="6" t="str">
        <f>VLOOKUP(A:A,'[1]2024年04月在岗人员及社保补贴原表'!A:T,3,0)</f>
        <v>城西</v>
      </c>
      <c r="C180" s="6" t="str">
        <f>VLOOKUP(A:A,'[1]2024年04月在岗人员及社保补贴原表'!A:T,4,0)</f>
        <v>白虎山</v>
      </c>
      <c r="D180" s="6" t="str">
        <f>VLOOKUP(A:A,'[1]2024年04月在岗人员及社保补贴原表'!A:T,5,0)</f>
        <v>卢凤</v>
      </c>
      <c r="E180" s="6" t="str">
        <f>VLOOKUP(A:A,'[1]2024年04月在岗人员及社保补贴原表'!A:T,8,0)</f>
        <v>37030419******0022</v>
      </c>
      <c r="F180" s="10" t="str">
        <f>VLOOKUP(A:A,'[1]2024年04月在岗人员及社保补贴原表'!A:T,9,0)</f>
        <v>新城镇岗位</v>
      </c>
      <c r="G180" s="6">
        <f>VLOOKUP(A:A,'[1]2024年04月在岗人员及社保补贴原表'!A:T,15,0)</f>
        <v>436.93</v>
      </c>
      <c r="H180" s="6">
        <f>VLOOKUP(A:A,'[1]2024年04月在岗人员及社保补贴原表'!A:T,20,0)</f>
        <v>1064.74</v>
      </c>
    </row>
    <row r="181" s="2" customFormat="1" ht="14.25" customHeight="1" spans="1:8">
      <c r="A181" s="6">
        <f t="shared" si="2"/>
        <v>177</v>
      </c>
      <c r="B181" s="6" t="str">
        <f>VLOOKUP(A:A,'[1]2024年04月在岗人员及社保补贴原表'!A:T,3,0)</f>
        <v>城西</v>
      </c>
      <c r="C181" s="6" t="str">
        <f>VLOOKUP(A:A,'[1]2024年04月在岗人员及社保补贴原表'!A:T,4,0)</f>
        <v>白虎山</v>
      </c>
      <c r="D181" s="6" t="str">
        <f>VLOOKUP(A:A,'[1]2024年04月在岗人员及社保补贴原表'!A:T,5,0)</f>
        <v>王宁</v>
      </c>
      <c r="E181" s="6" t="str">
        <f>VLOOKUP(A:A,'[1]2024年04月在岗人员及社保补贴原表'!A:T,8,0)</f>
        <v>37030419******0617</v>
      </c>
      <c r="F181" s="10" t="str">
        <f>VLOOKUP(A:A,'[1]2024年04月在岗人员及社保补贴原表'!A:T,9,0)</f>
        <v>新城镇岗位</v>
      </c>
      <c r="G181" s="6">
        <f>VLOOKUP(A:A,'[1]2024年04月在岗人员及社保补贴原表'!A:T,15,0)</f>
        <v>436.93</v>
      </c>
      <c r="H181" s="6">
        <f>VLOOKUP(A:A,'[1]2024年04月在岗人员及社保补贴原表'!A:T,20,0)</f>
        <v>1064.74</v>
      </c>
    </row>
    <row r="182" s="2" customFormat="1" ht="14.25" customHeight="1" spans="1:8">
      <c r="A182" s="6">
        <f t="shared" si="2"/>
        <v>178</v>
      </c>
      <c r="B182" s="6" t="str">
        <f>VLOOKUP(A:A,'[1]2024年04月在岗人员及社保补贴原表'!A:T,3,0)</f>
        <v>城西</v>
      </c>
      <c r="C182" s="6" t="str">
        <f>VLOOKUP(A:A,'[1]2024年04月在岗人员及社保补贴原表'!A:T,4,0)</f>
        <v>白虎山</v>
      </c>
      <c r="D182" s="6" t="str">
        <f>VLOOKUP(A:A,'[1]2024年04月在岗人员及社保补贴原表'!A:T,5,0)</f>
        <v>孙冰</v>
      </c>
      <c r="E182" s="6" t="str">
        <f>VLOOKUP(A:A,'[1]2024年04月在岗人员及社保补贴原表'!A:T,8,0)</f>
        <v>37030419******2720</v>
      </c>
      <c r="F182" s="10" t="str">
        <f>VLOOKUP(A:A,'[1]2024年04月在岗人员及社保补贴原表'!A:T,9,0)</f>
        <v>新城镇岗位</v>
      </c>
      <c r="G182" s="6">
        <f>VLOOKUP(A:A,'[1]2024年04月在岗人员及社保补贴原表'!A:T,15,0)</f>
        <v>436.93</v>
      </c>
      <c r="H182" s="6">
        <f>VLOOKUP(A:A,'[1]2024年04月在岗人员及社保补贴原表'!A:T,20,0)</f>
        <v>1064.74</v>
      </c>
    </row>
    <row r="183" s="2" customFormat="1" ht="14.25" customHeight="1" spans="1:8">
      <c r="A183" s="6">
        <f t="shared" si="2"/>
        <v>179</v>
      </c>
      <c r="B183" s="6" t="str">
        <f>VLOOKUP(A:A,'[1]2024年04月在岗人员及社保补贴原表'!A:T,3,0)</f>
        <v>城西</v>
      </c>
      <c r="C183" s="6" t="str">
        <f>VLOOKUP(A:A,'[1]2024年04月在岗人员及社保补贴原表'!A:T,4,0)</f>
        <v>白虎山</v>
      </c>
      <c r="D183" s="6" t="str">
        <f>VLOOKUP(A:A,'[1]2024年04月在岗人员及社保补贴原表'!A:T,5,0)</f>
        <v>李欣</v>
      </c>
      <c r="E183" s="6" t="str">
        <f>VLOOKUP(A:A,'[1]2024年04月在岗人员及社保补贴原表'!A:T,8,0)</f>
        <v>37030419******0011</v>
      </c>
      <c r="F183" s="10" t="str">
        <f>VLOOKUP(A:A,'[1]2024年04月在岗人员及社保补贴原表'!A:T,9,0)</f>
        <v>新城镇岗位</v>
      </c>
      <c r="G183" s="6">
        <f>VLOOKUP(A:A,'[1]2024年04月在岗人员及社保补贴原表'!A:T,15,0)</f>
        <v>436.93</v>
      </c>
      <c r="H183" s="6">
        <f>VLOOKUP(A:A,'[1]2024年04月在岗人员及社保补贴原表'!A:T,20,0)</f>
        <v>1064.74</v>
      </c>
    </row>
    <row r="184" s="2" customFormat="1" ht="14.25" customHeight="1" spans="1:8">
      <c r="A184" s="6">
        <f t="shared" si="2"/>
        <v>180</v>
      </c>
      <c r="B184" s="6" t="str">
        <f>VLOOKUP(A:A,'[1]2024年04月在岗人员及社保补贴原表'!A:T,3,0)</f>
        <v>城西</v>
      </c>
      <c r="C184" s="6" t="str">
        <f>VLOOKUP(A:A,'[1]2024年04月在岗人员及社保补贴原表'!A:T,4,0)</f>
        <v>税务街</v>
      </c>
      <c r="D184" s="6" t="str">
        <f>VLOOKUP(A:A,'[1]2024年04月在岗人员及社保补贴原表'!A:T,5,0)</f>
        <v>徐山</v>
      </c>
      <c r="E184" s="6" t="str">
        <f>VLOOKUP(A:A,'[1]2024年04月在岗人员及社保补贴原表'!A:T,8,0)</f>
        <v>37030419******033X</v>
      </c>
      <c r="F184" s="10" t="str">
        <f>VLOOKUP(A:A,'[1]2024年04月在岗人员及社保补贴原表'!A:T,9,0)</f>
        <v>新城镇岗位</v>
      </c>
      <c r="G184" s="6">
        <f>VLOOKUP(A:A,'[1]2024年04月在岗人员及社保补贴原表'!A:T,15,0)</f>
        <v>436.93</v>
      </c>
      <c r="H184" s="6">
        <f>VLOOKUP(A:A,'[1]2024年04月在岗人员及社保补贴原表'!A:T,20,0)</f>
        <v>1064.74</v>
      </c>
    </row>
    <row r="185" s="2" customFormat="1" ht="14.25" customHeight="1" spans="1:8">
      <c r="A185" s="6">
        <f t="shared" si="2"/>
        <v>181</v>
      </c>
      <c r="B185" s="6" t="str">
        <f>VLOOKUP(A:A,'[1]2024年04月在岗人员及社保补贴原表'!A:T,3,0)</f>
        <v>城西</v>
      </c>
      <c r="C185" s="6" t="str">
        <f>VLOOKUP(A:A,'[1]2024年04月在岗人员及社保补贴原表'!A:T,4,0)</f>
        <v>税务街</v>
      </c>
      <c r="D185" s="6" t="str">
        <f>VLOOKUP(A:A,'[1]2024年04月在岗人员及社保补贴原表'!A:T,5,0)</f>
        <v>朱洪青</v>
      </c>
      <c r="E185" s="6" t="str">
        <f>VLOOKUP(A:A,'[1]2024年04月在岗人员及社保补贴原表'!A:T,8,0)</f>
        <v>37030419******061X</v>
      </c>
      <c r="F185" s="10" t="str">
        <f>VLOOKUP(A:A,'[1]2024年04月在岗人员及社保补贴原表'!A:T,9,0)</f>
        <v>新城镇岗位</v>
      </c>
      <c r="G185" s="6">
        <f>VLOOKUP(A:A,'[1]2024年04月在岗人员及社保补贴原表'!A:T,15,0)</f>
        <v>436.93</v>
      </c>
      <c r="H185" s="6">
        <f>VLOOKUP(A:A,'[1]2024年04月在岗人员及社保补贴原表'!A:T,20,0)</f>
        <v>1064.74</v>
      </c>
    </row>
    <row r="186" s="2" customFormat="1" ht="14.25" customHeight="1" spans="1:8">
      <c r="A186" s="6">
        <f t="shared" si="2"/>
        <v>182</v>
      </c>
      <c r="B186" s="6" t="str">
        <f>VLOOKUP(A:A,'[1]2024年04月在岗人员及社保补贴原表'!A:T,3,0)</f>
        <v>城西</v>
      </c>
      <c r="C186" s="6" t="str">
        <f>VLOOKUP(A:A,'[1]2024年04月在岗人员及社保补贴原表'!A:T,4,0)</f>
        <v>税务街</v>
      </c>
      <c r="D186" s="6" t="str">
        <f>VLOOKUP(A:A,'[1]2024年04月在岗人员及社保补贴原表'!A:T,5,0)</f>
        <v>聂军</v>
      </c>
      <c r="E186" s="6" t="str">
        <f>VLOOKUP(A:A,'[1]2024年04月在岗人员及社保补贴原表'!A:T,8,0)</f>
        <v>37030419******1315</v>
      </c>
      <c r="F186" s="10" t="str">
        <f>VLOOKUP(A:A,'[1]2024年04月在岗人员及社保补贴原表'!A:T,9,0)</f>
        <v>新城镇岗位</v>
      </c>
      <c r="G186" s="6">
        <f>VLOOKUP(A:A,'[1]2024年04月在岗人员及社保补贴原表'!A:T,15,0)</f>
        <v>436.93</v>
      </c>
      <c r="H186" s="6">
        <f>VLOOKUP(A:A,'[1]2024年04月在岗人员及社保补贴原表'!A:T,20,0)</f>
        <v>1064.74</v>
      </c>
    </row>
    <row r="187" s="2" customFormat="1" ht="14.25" customHeight="1" spans="1:8">
      <c r="A187" s="6">
        <f t="shared" si="2"/>
        <v>183</v>
      </c>
      <c r="B187" s="6" t="str">
        <f>VLOOKUP(A:A,'[1]2024年04月在岗人员及社保补贴原表'!A:T,3,0)</f>
        <v>城西</v>
      </c>
      <c r="C187" s="6" t="str">
        <f>VLOOKUP(A:A,'[1]2024年04月在岗人员及社保补贴原表'!A:T,4,0)</f>
        <v>税务街</v>
      </c>
      <c r="D187" s="6" t="str">
        <f>VLOOKUP(A:A,'[1]2024年04月在岗人员及社保补贴原表'!A:T,5,0)</f>
        <v>徐杰</v>
      </c>
      <c r="E187" s="6" t="str">
        <f>VLOOKUP(A:A,'[1]2024年04月在岗人员及社保补贴原表'!A:T,8,0)</f>
        <v>37030419******3520</v>
      </c>
      <c r="F187" s="10" t="str">
        <f>VLOOKUP(A:A,'[1]2024年04月在岗人员及社保补贴原表'!A:T,9,0)</f>
        <v>新城镇岗位</v>
      </c>
      <c r="G187" s="6">
        <f>VLOOKUP(A:A,'[1]2024年04月在岗人员及社保补贴原表'!A:T,15,0)</f>
        <v>436.93</v>
      </c>
      <c r="H187" s="6">
        <f>VLOOKUP(A:A,'[1]2024年04月在岗人员及社保补贴原表'!A:T,20,0)</f>
        <v>1064.74</v>
      </c>
    </row>
    <row r="188" s="2" customFormat="1" ht="14.25" customHeight="1" spans="1:8">
      <c r="A188" s="6">
        <f t="shared" si="2"/>
        <v>184</v>
      </c>
      <c r="B188" s="6" t="str">
        <f>VLOOKUP(A:A,'[1]2024年04月在岗人员及社保补贴原表'!A:T,3,0)</f>
        <v>城西</v>
      </c>
      <c r="C188" s="6" t="str">
        <f>VLOOKUP(A:A,'[1]2024年04月在岗人员及社保补贴原表'!A:T,4,0)</f>
        <v>税务街</v>
      </c>
      <c r="D188" s="6" t="str">
        <f>VLOOKUP(A:A,'[1]2024年04月在岗人员及社保补贴原表'!A:T,5,0)</f>
        <v>冯作良</v>
      </c>
      <c r="E188" s="6" t="str">
        <f>VLOOKUP(A:A,'[1]2024年04月在岗人员及社保补贴原表'!A:T,8,0)</f>
        <v>37030419******3513</v>
      </c>
      <c r="F188" s="10" t="str">
        <f>VLOOKUP(A:A,'[1]2024年04月在岗人员及社保补贴原表'!A:T,9,0)</f>
        <v>新城镇岗位</v>
      </c>
      <c r="G188" s="6">
        <f>VLOOKUP(A:A,'[1]2024年04月在岗人员及社保补贴原表'!A:T,15,0)</f>
        <v>436.93</v>
      </c>
      <c r="H188" s="6">
        <f>VLOOKUP(A:A,'[1]2024年04月在岗人员及社保补贴原表'!A:T,20,0)</f>
        <v>1064.74</v>
      </c>
    </row>
    <row r="189" s="2" customFormat="1" ht="14.25" customHeight="1" spans="1:8">
      <c r="A189" s="6">
        <f t="shared" si="2"/>
        <v>185</v>
      </c>
      <c r="B189" s="6" t="str">
        <f>VLOOKUP(A:A,'[1]2024年04月在岗人员及社保补贴原表'!A:T,3,0)</f>
        <v>城西</v>
      </c>
      <c r="C189" s="6" t="str">
        <f>VLOOKUP(A:A,'[1]2024年04月在岗人员及社保补贴原表'!A:T,4,0)</f>
        <v>李家窑</v>
      </c>
      <c r="D189" s="6" t="str">
        <f>VLOOKUP(A:A,'[1]2024年04月在岗人员及社保补贴原表'!A:T,5,0)</f>
        <v>王登其</v>
      </c>
      <c r="E189" s="6" t="str">
        <f>VLOOKUP(A:A,'[1]2024年04月在岗人员及社保补贴原表'!A:T,8,0)</f>
        <v>37030419******1015</v>
      </c>
      <c r="F189" s="10" t="str">
        <f>VLOOKUP(A:A,'[1]2024年04月在岗人员及社保补贴原表'!A:T,9,0)</f>
        <v>新城镇岗位</v>
      </c>
      <c r="G189" s="6">
        <f>VLOOKUP(A:A,'[1]2024年04月在岗人员及社保补贴原表'!A:T,15,0)</f>
        <v>436.93</v>
      </c>
      <c r="H189" s="6">
        <f>VLOOKUP(A:A,'[1]2024年04月在岗人员及社保补贴原表'!A:T,20,0)</f>
        <v>1064.74</v>
      </c>
    </row>
    <row r="190" s="2" customFormat="1" ht="14.25" customHeight="1" spans="1:8">
      <c r="A190" s="6">
        <f t="shared" si="2"/>
        <v>186</v>
      </c>
      <c r="B190" s="6" t="str">
        <f>VLOOKUP(A:A,'[1]2024年04月在岗人员及社保补贴原表'!A:T,3,0)</f>
        <v>城西</v>
      </c>
      <c r="C190" s="6" t="str">
        <f>VLOOKUP(A:A,'[1]2024年04月在岗人员及社保补贴原表'!A:T,4,0)</f>
        <v>李家窑</v>
      </c>
      <c r="D190" s="6" t="str">
        <f>VLOOKUP(A:A,'[1]2024年04月在岗人员及社保补贴原表'!A:T,5,0)</f>
        <v>徐娣</v>
      </c>
      <c r="E190" s="6" t="str">
        <f>VLOOKUP(A:A,'[1]2024年04月在岗人员及社保补贴原表'!A:T,8,0)</f>
        <v>37030419******1025</v>
      </c>
      <c r="F190" s="10" t="str">
        <f>VLOOKUP(A:A,'[1]2024年04月在岗人员及社保补贴原表'!A:T,9,0)</f>
        <v>新城镇岗位</v>
      </c>
      <c r="G190" s="6">
        <f>VLOOKUP(A:A,'[1]2024年04月在岗人员及社保补贴原表'!A:T,15,0)</f>
        <v>436.93</v>
      </c>
      <c r="H190" s="6">
        <f>VLOOKUP(A:A,'[1]2024年04月在岗人员及社保补贴原表'!A:T,20,0)</f>
        <v>1064.74</v>
      </c>
    </row>
    <row r="191" s="2" customFormat="1" ht="14.25" customHeight="1" spans="1:8">
      <c r="A191" s="6">
        <f t="shared" si="2"/>
        <v>187</v>
      </c>
      <c r="B191" s="6" t="str">
        <f>VLOOKUP(A:A,'[1]2024年04月在岗人员及社保补贴原表'!A:T,3,0)</f>
        <v>城西</v>
      </c>
      <c r="C191" s="6" t="str">
        <f>VLOOKUP(A:A,'[1]2024年04月在岗人员及社保补贴原表'!A:T,4,0)</f>
        <v>李家窑</v>
      </c>
      <c r="D191" s="6" t="str">
        <f>VLOOKUP(A:A,'[1]2024年04月在岗人员及社保补贴原表'!A:T,5,0)</f>
        <v>罗光华</v>
      </c>
      <c r="E191" s="6" t="str">
        <f>VLOOKUP(A:A,'[1]2024年04月在岗人员及社保补贴原表'!A:T,8,0)</f>
        <v>37030419******1035</v>
      </c>
      <c r="F191" s="10" t="str">
        <f>VLOOKUP(A:A,'[1]2024年04月在岗人员及社保补贴原表'!A:T,9,0)</f>
        <v>新城镇岗位</v>
      </c>
      <c r="G191" s="6">
        <f>VLOOKUP(A:A,'[1]2024年04月在岗人员及社保补贴原表'!A:T,15,0)</f>
        <v>436.93</v>
      </c>
      <c r="H191" s="6">
        <f>VLOOKUP(A:A,'[1]2024年04月在岗人员及社保补贴原表'!A:T,20,0)</f>
        <v>1064.74</v>
      </c>
    </row>
    <row r="192" s="2" customFormat="1" ht="14.25" customHeight="1" spans="1:8">
      <c r="A192" s="6">
        <f t="shared" si="2"/>
        <v>188</v>
      </c>
      <c r="B192" s="6" t="str">
        <f>VLOOKUP(A:A,'[1]2024年04月在岗人员及社保补贴原表'!A:T,3,0)</f>
        <v>城西</v>
      </c>
      <c r="C192" s="6" t="str">
        <f>VLOOKUP(A:A,'[1]2024年04月在岗人员及社保补贴原表'!A:T,4,0)</f>
        <v>李家窑</v>
      </c>
      <c r="D192" s="6" t="str">
        <f>VLOOKUP(A:A,'[1]2024年04月在岗人员及社保补贴原表'!A:T,5,0)</f>
        <v>王键</v>
      </c>
      <c r="E192" s="6" t="str">
        <f>VLOOKUP(A:A,'[1]2024年04月在岗人员及社保补贴原表'!A:T,8,0)</f>
        <v>37030419******0319</v>
      </c>
      <c r="F192" s="10" t="str">
        <f>VLOOKUP(A:A,'[1]2024年04月在岗人员及社保补贴原表'!A:T,9,0)</f>
        <v>新城镇岗位</v>
      </c>
      <c r="G192" s="6">
        <f>VLOOKUP(A:A,'[1]2024年04月在岗人员及社保补贴原表'!A:T,15,0)</f>
        <v>436.93</v>
      </c>
      <c r="H192" s="6">
        <f>VLOOKUP(A:A,'[1]2024年04月在岗人员及社保补贴原表'!A:T,20,0)</f>
        <v>1064.74</v>
      </c>
    </row>
    <row r="193" s="2" customFormat="1" ht="14.25" customHeight="1" spans="1:8">
      <c r="A193" s="6">
        <f t="shared" si="2"/>
        <v>189</v>
      </c>
      <c r="B193" s="6" t="str">
        <f>VLOOKUP(A:A,'[1]2024年04月在岗人员及社保补贴原表'!A:T,3,0)</f>
        <v>城西</v>
      </c>
      <c r="C193" s="6" t="str">
        <f>VLOOKUP(A:A,'[1]2024年04月在岗人员及社保补贴原表'!A:T,4,0)</f>
        <v>李家窑</v>
      </c>
      <c r="D193" s="6" t="str">
        <f>VLOOKUP(A:A,'[1]2024年04月在岗人员及社保补贴原表'!A:T,5,0)</f>
        <v>康满</v>
      </c>
      <c r="E193" s="6" t="str">
        <f>VLOOKUP(A:A,'[1]2024年04月在岗人员及社保补贴原表'!A:T,8,0)</f>
        <v>37030419******1023</v>
      </c>
      <c r="F193" s="10" t="str">
        <f>VLOOKUP(A:A,'[1]2024年04月在岗人员及社保补贴原表'!A:T,9,0)</f>
        <v>新城镇岗位</v>
      </c>
      <c r="G193" s="6">
        <f>VLOOKUP(A:A,'[1]2024年04月在岗人员及社保补贴原表'!A:T,15,0)</f>
        <v>436.93</v>
      </c>
      <c r="H193" s="6">
        <f>VLOOKUP(A:A,'[1]2024年04月在岗人员及社保补贴原表'!A:T,20,0)</f>
        <v>1064.74</v>
      </c>
    </row>
    <row r="194" s="2" customFormat="1" ht="14.25" customHeight="1" spans="1:8">
      <c r="A194" s="6">
        <f t="shared" si="2"/>
        <v>190</v>
      </c>
      <c r="B194" s="6" t="str">
        <f>VLOOKUP(A:A,'[1]2024年04月在岗人员及社保补贴原表'!A:T,3,0)</f>
        <v>城西</v>
      </c>
      <c r="C194" s="6" t="str">
        <f>VLOOKUP(A:A,'[1]2024年04月在岗人员及社保补贴原表'!A:T,4,0)</f>
        <v>李家窑</v>
      </c>
      <c r="D194" s="6" t="str">
        <f>VLOOKUP(A:A,'[1]2024年04月在岗人员及社保补贴原表'!A:T,5,0)</f>
        <v>刘红</v>
      </c>
      <c r="E194" s="6" t="str">
        <f>VLOOKUP(A:A,'[1]2024年04月在岗人员及社保补贴原表'!A:T,8,0)</f>
        <v>37030419******1028</v>
      </c>
      <c r="F194" s="10" t="str">
        <f>VLOOKUP(A:A,'[1]2024年04月在岗人员及社保补贴原表'!A:T,9,0)</f>
        <v>新城镇岗位</v>
      </c>
      <c r="G194" s="6">
        <f>VLOOKUP(A:A,'[1]2024年04月在岗人员及社保补贴原表'!A:T,15,0)</f>
        <v>436.93</v>
      </c>
      <c r="H194" s="6">
        <f>VLOOKUP(A:A,'[1]2024年04月在岗人员及社保补贴原表'!A:T,20,0)</f>
        <v>1064.74</v>
      </c>
    </row>
    <row r="195" s="2" customFormat="1" ht="14.25" customHeight="1" spans="1:8">
      <c r="A195" s="6">
        <f t="shared" si="2"/>
        <v>191</v>
      </c>
      <c r="B195" s="6" t="str">
        <f>VLOOKUP(A:A,'[1]2024年04月在岗人员及社保补贴原表'!A:T,3,0)</f>
        <v>城西</v>
      </c>
      <c r="C195" s="6" t="str">
        <f>VLOOKUP(A:A,'[1]2024年04月在岗人员及社保补贴原表'!A:T,4,0)</f>
        <v>新坦</v>
      </c>
      <c r="D195" s="6" t="str">
        <f>VLOOKUP(A:A,'[1]2024年04月在岗人员及社保补贴原表'!A:T,5,0)</f>
        <v>吴福明</v>
      </c>
      <c r="E195" s="6" t="str">
        <f>VLOOKUP(A:A,'[1]2024年04月在岗人员及社保补贴原表'!A:T,8,0)</f>
        <v>37030419******0651</v>
      </c>
      <c r="F195" s="10" t="str">
        <f>VLOOKUP(A:A,'[1]2024年04月在岗人员及社保补贴原表'!A:T,9,0)</f>
        <v>新城镇岗位</v>
      </c>
      <c r="G195" s="6">
        <f>VLOOKUP(A:A,'[1]2024年04月在岗人员及社保补贴原表'!A:T,15,0)</f>
        <v>436.93</v>
      </c>
      <c r="H195" s="6">
        <f>VLOOKUP(A:A,'[1]2024年04月在岗人员及社保补贴原表'!A:T,20,0)</f>
        <v>1064.74</v>
      </c>
    </row>
    <row r="196" s="2" customFormat="1" ht="14.25" customHeight="1" spans="1:8">
      <c r="A196" s="6">
        <f t="shared" si="2"/>
        <v>192</v>
      </c>
      <c r="B196" s="6" t="str">
        <f>VLOOKUP(A:A,'[1]2024年04月在岗人员及社保补贴原表'!A:T,3,0)</f>
        <v>城西</v>
      </c>
      <c r="C196" s="6" t="str">
        <f>VLOOKUP(A:A,'[1]2024年04月在岗人员及社保补贴原表'!A:T,4,0)</f>
        <v>新坦</v>
      </c>
      <c r="D196" s="6" t="str">
        <f>VLOOKUP(A:A,'[1]2024年04月在岗人员及社保补贴原表'!A:T,5,0)</f>
        <v>崔克亮</v>
      </c>
      <c r="E196" s="6" t="str">
        <f>VLOOKUP(A:A,'[1]2024年04月在岗人员及社保补贴原表'!A:T,8,0)</f>
        <v>37030419******1033</v>
      </c>
      <c r="F196" s="10" t="str">
        <f>VLOOKUP(A:A,'[1]2024年04月在岗人员及社保补贴原表'!A:T,9,0)</f>
        <v>新城镇岗位</v>
      </c>
      <c r="G196" s="6">
        <f>VLOOKUP(A:A,'[1]2024年04月在岗人员及社保补贴原表'!A:T,15,0)</f>
        <v>436.93</v>
      </c>
      <c r="H196" s="6">
        <f>VLOOKUP(A:A,'[1]2024年04月在岗人员及社保补贴原表'!A:T,20,0)</f>
        <v>1064.74</v>
      </c>
    </row>
    <row r="197" s="2" customFormat="1" ht="14.25" customHeight="1" spans="1:8">
      <c r="A197" s="6">
        <f t="shared" ref="A197:A260" si="3">ROW()-4</f>
        <v>193</v>
      </c>
      <c r="B197" s="6" t="str">
        <f>VLOOKUP(A:A,'[1]2024年04月在岗人员及社保补贴原表'!A:T,3,0)</f>
        <v>城西</v>
      </c>
      <c r="C197" s="6" t="str">
        <f>VLOOKUP(A:A,'[1]2024年04月在岗人员及社保补贴原表'!A:T,4,0)</f>
        <v>新坦</v>
      </c>
      <c r="D197" s="6" t="str">
        <f>VLOOKUP(A:A,'[1]2024年04月在岗人员及社保补贴原表'!A:T,5,0)</f>
        <v>王桂宾</v>
      </c>
      <c r="E197" s="6" t="str">
        <f>VLOOKUP(A:A,'[1]2024年04月在岗人员及社保补贴原表'!A:T,8,0)</f>
        <v>37030419******1015</v>
      </c>
      <c r="F197" s="10" t="str">
        <f>VLOOKUP(A:A,'[1]2024年04月在岗人员及社保补贴原表'!A:T,9,0)</f>
        <v>新城镇岗位</v>
      </c>
      <c r="G197" s="6">
        <f>VLOOKUP(A:A,'[1]2024年04月在岗人员及社保补贴原表'!A:T,15,0)</f>
        <v>436.93</v>
      </c>
      <c r="H197" s="6">
        <f>VLOOKUP(A:A,'[1]2024年04月在岗人员及社保补贴原表'!A:T,20,0)</f>
        <v>1064.74</v>
      </c>
    </row>
    <row r="198" s="2" customFormat="1" ht="14.25" customHeight="1" spans="1:8">
      <c r="A198" s="6">
        <f t="shared" si="3"/>
        <v>194</v>
      </c>
      <c r="B198" s="6" t="str">
        <f>VLOOKUP(A:A,'[1]2024年04月在岗人员及社保补贴原表'!A:T,3,0)</f>
        <v>城西</v>
      </c>
      <c r="C198" s="6" t="str">
        <f>VLOOKUP(A:A,'[1]2024年04月在岗人员及社保补贴原表'!A:T,4,0)</f>
        <v>新坦</v>
      </c>
      <c r="D198" s="6" t="str">
        <f>VLOOKUP(A:A,'[1]2024年04月在岗人员及社保补贴原表'!A:T,5,0)</f>
        <v>于文娟</v>
      </c>
      <c r="E198" s="6" t="str">
        <f>VLOOKUP(A:A,'[1]2024年04月在岗人员及社保补贴原表'!A:T,8,0)</f>
        <v>37030419******4723</v>
      </c>
      <c r="F198" s="10" t="str">
        <f>VLOOKUP(A:A,'[1]2024年04月在岗人员及社保补贴原表'!A:T,9,0)</f>
        <v>新城镇岗位</v>
      </c>
      <c r="G198" s="6">
        <f>VLOOKUP(A:A,'[1]2024年04月在岗人员及社保补贴原表'!A:T,15,0)</f>
        <v>436.93</v>
      </c>
      <c r="H198" s="6">
        <f>VLOOKUP(A:A,'[1]2024年04月在岗人员及社保补贴原表'!A:T,20,0)</f>
        <v>1064.74</v>
      </c>
    </row>
    <row r="199" s="2" customFormat="1" ht="14.25" customHeight="1" spans="1:8">
      <c r="A199" s="6">
        <f t="shared" si="3"/>
        <v>195</v>
      </c>
      <c r="B199" s="6" t="str">
        <f>VLOOKUP(A:A,'[1]2024年04月在岗人员及社保补贴原表'!A:T,3,0)</f>
        <v>城西</v>
      </c>
      <c r="C199" s="6" t="str">
        <f>VLOOKUP(A:A,'[1]2024年04月在岗人员及社保补贴原表'!A:T,4,0)</f>
        <v>新坦</v>
      </c>
      <c r="D199" s="6" t="str">
        <f>VLOOKUP(A:A,'[1]2024年04月在岗人员及社保补贴原表'!A:T,5,0)</f>
        <v>孙茜</v>
      </c>
      <c r="E199" s="6" t="str">
        <f>VLOOKUP(A:A,'[1]2024年04月在岗人员及社保补贴原表'!A:T,8,0)</f>
        <v>37030419******0328</v>
      </c>
      <c r="F199" s="10" t="str">
        <f>VLOOKUP(A:A,'[1]2024年04月在岗人员及社保补贴原表'!A:T,9,0)</f>
        <v>新城镇岗位</v>
      </c>
      <c r="G199" s="6">
        <f>VLOOKUP(A:A,'[1]2024年04月在岗人员及社保补贴原表'!A:T,15,0)</f>
        <v>436.93</v>
      </c>
      <c r="H199" s="6">
        <f>VLOOKUP(A:A,'[1]2024年04月在岗人员及社保补贴原表'!A:T,20,0)</f>
        <v>1064.74</v>
      </c>
    </row>
    <row r="200" s="2" customFormat="1" ht="14.25" customHeight="1" spans="1:8">
      <c r="A200" s="6">
        <f t="shared" si="3"/>
        <v>196</v>
      </c>
      <c r="B200" s="6" t="str">
        <f>VLOOKUP(A:A,'[1]2024年04月在岗人员及社保补贴原表'!A:T,3,0)</f>
        <v>城西</v>
      </c>
      <c r="C200" s="6" t="str">
        <f>VLOOKUP(A:A,'[1]2024年04月在岗人员及社保补贴原表'!A:T,4,0)</f>
        <v>新坦</v>
      </c>
      <c r="D200" s="6" t="str">
        <f>VLOOKUP(A:A,'[1]2024年04月在岗人员及社保补贴原表'!A:T,5,0)</f>
        <v>冯乃钢</v>
      </c>
      <c r="E200" s="6" t="str">
        <f>VLOOKUP(A:A,'[1]2024年04月在岗人员及社保补贴原表'!A:T,8,0)</f>
        <v>37030419******0614</v>
      </c>
      <c r="F200" s="10" t="str">
        <f>VLOOKUP(A:A,'[1]2024年04月在岗人员及社保补贴原表'!A:T,9,0)</f>
        <v>新城镇岗位</v>
      </c>
      <c r="G200" s="6">
        <f>VLOOKUP(A:A,'[1]2024年04月在岗人员及社保补贴原表'!A:T,15,0)</f>
        <v>436.93</v>
      </c>
      <c r="H200" s="6">
        <f>VLOOKUP(A:A,'[1]2024年04月在岗人员及社保补贴原表'!A:T,20,0)</f>
        <v>1064.74</v>
      </c>
    </row>
    <row r="201" s="2" customFormat="1" ht="14.25" customHeight="1" spans="1:8">
      <c r="A201" s="6">
        <f t="shared" si="3"/>
        <v>197</v>
      </c>
      <c r="B201" s="6" t="str">
        <f>VLOOKUP(A:A,'[1]2024年04月在岗人员及社保补贴原表'!A:T,3,0)</f>
        <v>城西</v>
      </c>
      <c r="C201" s="6" t="str">
        <f>VLOOKUP(A:A,'[1]2024年04月在岗人员及社保补贴原表'!A:T,4,0)</f>
        <v>新坦</v>
      </c>
      <c r="D201" s="6" t="str">
        <f>VLOOKUP(A:A,'[1]2024年04月在岗人员及社保补贴原表'!A:T,5,0)</f>
        <v>张莹</v>
      </c>
      <c r="E201" s="6" t="str">
        <f>VLOOKUP(A:A,'[1]2024年04月在岗人员及社保补贴原表'!A:T,8,0)</f>
        <v>37030419******062X</v>
      </c>
      <c r="F201" s="10" t="str">
        <f>VLOOKUP(A:A,'[1]2024年04月在岗人员及社保补贴原表'!A:T,9,0)</f>
        <v>新城镇岗位</v>
      </c>
      <c r="G201" s="6">
        <f>VLOOKUP(A:A,'[1]2024年04月在岗人员及社保补贴原表'!A:T,15,0)</f>
        <v>436.93</v>
      </c>
      <c r="H201" s="6">
        <f>VLOOKUP(A:A,'[1]2024年04月在岗人员及社保补贴原表'!A:T,20,0)</f>
        <v>1064.74</v>
      </c>
    </row>
    <row r="202" s="2" customFormat="1" ht="14.25" customHeight="1" spans="1:8">
      <c r="A202" s="6">
        <f t="shared" si="3"/>
        <v>198</v>
      </c>
      <c r="B202" s="6" t="str">
        <f>VLOOKUP(A:A,'[1]2024年04月在岗人员及社保补贴原表'!A:T,3,0)</f>
        <v>城西</v>
      </c>
      <c r="C202" s="6" t="str">
        <f>VLOOKUP(A:A,'[1]2024年04月在岗人员及社保补贴原表'!A:T,4,0)</f>
        <v>新坦</v>
      </c>
      <c r="D202" s="6" t="str">
        <f>VLOOKUP(A:A,'[1]2024年04月在岗人员及社保补贴原表'!A:T,5,0)</f>
        <v>王芳</v>
      </c>
      <c r="E202" s="6" t="str">
        <f>VLOOKUP(A:A,'[1]2024年04月在岗人员及社保补贴原表'!A:T,8,0)</f>
        <v>37030419******4428</v>
      </c>
      <c r="F202" s="10" t="str">
        <f>VLOOKUP(A:A,'[1]2024年04月在岗人员及社保补贴原表'!A:T,9,0)</f>
        <v>新城镇岗位</v>
      </c>
      <c r="G202" s="6">
        <f>VLOOKUP(A:A,'[1]2024年04月在岗人员及社保补贴原表'!A:T,15,0)</f>
        <v>436.93</v>
      </c>
      <c r="H202" s="6">
        <f>VLOOKUP(A:A,'[1]2024年04月在岗人员及社保补贴原表'!A:T,20,0)</f>
        <v>1064.74</v>
      </c>
    </row>
    <row r="203" s="2" customFormat="1" ht="14.25" customHeight="1" spans="1:8">
      <c r="A203" s="6">
        <f t="shared" si="3"/>
        <v>199</v>
      </c>
      <c r="B203" s="6" t="str">
        <f>VLOOKUP(A:A,'[1]2024年04月在岗人员及社保补贴原表'!A:T,3,0)</f>
        <v>城西</v>
      </c>
      <c r="C203" s="6" t="str">
        <f>VLOOKUP(A:A,'[1]2024年04月在岗人员及社保补贴原表'!A:T,4,0)</f>
        <v>新坦</v>
      </c>
      <c r="D203" s="6" t="str">
        <f>VLOOKUP(A:A,'[1]2024年04月在岗人员及社保补贴原表'!A:T,5,0)</f>
        <v>陈雷</v>
      </c>
      <c r="E203" s="6" t="str">
        <f>VLOOKUP(A:A,'[1]2024年04月在岗人员及社保补贴原表'!A:T,8,0)</f>
        <v>37030419******1014</v>
      </c>
      <c r="F203" s="10" t="str">
        <f>VLOOKUP(A:A,'[1]2024年04月在岗人员及社保补贴原表'!A:T,9,0)</f>
        <v>新城镇岗位</v>
      </c>
      <c r="G203" s="6">
        <f>VLOOKUP(A:A,'[1]2024年04月在岗人员及社保补贴原表'!A:T,15,0)</f>
        <v>436.93</v>
      </c>
      <c r="H203" s="6">
        <f>VLOOKUP(A:A,'[1]2024年04月在岗人员及社保补贴原表'!A:T,20,0)</f>
        <v>1064.74</v>
      </c>
    </row>
    <row r="204" s="2" customFormat="1" ht="14.25" customHeight="1" spans="1:8">
      <c r="A204" s="6">
        <f t="shared" si="3"/>
        <v>200</v>
      </c>
      <c r="B204" s="6" t="str">
        <f>VLOOKUP(A:A,'[1]2024年04月在岗人员及社保补贴原表'!A:T,3,0)</f>
        <v>城西</v>
      </c>
      <c r="C204" s="6" t="str">
        <f>VLOOKUP(A:A,'[1]2024年04月在岗人员及社保补贴原表'!A:T,4,0)</f>
        <v>四十亩地</v>
      </c>
      <c r="D204" s="6" t="str">
        <f>VLOOKUP(A:A,'[1]2024年04月在岗人员及社保补贴原表'!A:T,5,0)</f>
        <v>李奉群</v>
      </c>
      <c r="E204" s="6" t="str">
        <f>VLOOKUP(A:A,'[1]2024年04月在岗人员及社保补贴原表'!A:T,8,0)</f>
        <v>37030419******2752</v>
      </c>
      <c r="F204" s="10" t="str">
        <f>VLOOKUP(A:A,'[1]2024年04月在岗人员及社保补贴原表'!A:T,9,0)</f>
        <v>新城镇岗位</v>
      </c>
      <c r="G204" s="6">
        <f>VLOOKUP(A:A,'[1]2024年04月在岗人员及社保补贴原表'!A:T,15,0)</f>
        <v>436.93</v>
      </c>
      <c r="H204" s="6">
        <f>VLOOKUP(A:A,'[1]2024年04月在岗人员及社保补贴原表'!A:T,20,0)</f>
        <v>1064.74</v>
      </c>
    </row>
    <row r="205" s="2" customFormat="1" ht="14.25" customHeight="1" spans="1:8">
      <c r="A205" s="6">
        <f t="shared" si="3"/>
        <v>201</v>
      </c>
      <c r="B205" s="6" t="str">
        <f>VLOOKUP(A:A,'[1]2024年04月在岗人员及社保补贴原表'!A:T,3,0)</f>
        <v>城西</v>
      </c>
      <c r="C205" s="6" t="str">
        <f>VLOOKUP(A:A,'[1]2024年04月在岗人员及社保补贴原表'!A:T,4,0)</f>
        <v>四十亩地</v>
      </c>
      <c r="D205" s="6" t="str">
        <f>VLOOKUP(A:A,'[1]2024年04月在岗人员及社保补贴原表'!A:T,5,0)</f>
        <v>王承永</v>
      </c>
      <c r="E205" s="6" t="str">
        <f>VLOOKUP(A:A,'[1]2024年04月在岗人员及社保补贴原表'!A:T,8,0)</f>
        <v>37030419******063x</v>
      </c>
      <c r="F205" s="10" t="str">
        <f>VLOOKUP(A:A,'[1]2024年04月在岗人员及社保补贴原表'!A:T,9,0)</f>
        <v>新城镇岗位</v>
      </c>
      <c r="G205" s="6">
        <f>VLOOKUP(A:A,'[1]2024年04月在岗人员及社保补贴原表'!A:T,15,0)</f>
        <v>436.93</v>
      </c>
      <c r="H205" s="6">
        <f>VLOOKUP(A:A,'[1]2024年04月在岗人员及社保补贴原表'!A:T,20,0)</f>
        <v>1064.74</v>
      </c>
    </row>
    <row r="206" s="2" customFormat="1" ht="14.25" customHeight="1" spans="1:8">
      <c r="A206" s="6">
        <f t="shared" si="3"/>
        <v>202</v>
      </c>
      <c r="B206" s="6" t="str">
        <f>VLOOKUP(A:A,'[1]2024年04月在岗人员及社保补贴原表'!A:T,3,0)</f>
        <v>城西</v>
      </c>
      <c r="C206" s="6" t="str">
        <f>VLOOKUP(A:A,'[1]2024年04月在岗人员及社保补贴原表'!A:T,4,0)</f>
        <v>四十亩地</v>
      </c>
      <c r="D206" s="6" t="str">
        <f>VLOOKUP(A:A,'[1]2024年04月在岗人员及社保补贴原表'!A:T,5,0)</f>
        <v>王京文</v>
      </c>
      <c r="E206" s="6" t="str">
        <f>VLOOKUP(A:A,'[1]2024年04月在岗人员及社保补贴原表'!A:T,8,0)</f>
        <v>37030419******0653</v>
      </c>
      <c r="F206" s="10" t="str">
        <f>VLOOKUP(A:A,'[1]2024年04月在岗人员及社保补贴原表'!A:T,9,0)</f>
        <v>新城镇岗位</v>
      </c>
      <c r="G206" s="6">
        <f>VLOOKUP(A:A,'[1]2024年04月在岗人员及社保补贴原表'!A:T,15,0)</f>
        <v>436.93</v>
      </c>
      <c r="H206" s="6">
        <f>VLOOKUP(A:A,'[1]2024年04月在岗人员及社保补贴原表'!A:T,20,0)</f>
        <v>1064.74</v>
      </c>
    </row>
    <row r="207" s="2" customFormat="1" ht="14.25" customHeight="1" spans="1:8">
      <c r="A207" s="6">
        <f t="shared" si="3"/>
        <v>203</v>
      </c>
      <c r="B207" s="6" t="str">
        <f>VLOOKUP(A:A,'[1]2024年04月在岗人员及社保补贴原表'!A:T,3,0)</f>
        <v>城西</v>
      </c>
      <c r="C207" s="6" t="str">
        <f>VLOOKUP(A:A,'[1]2024年04月在岗人员及社保补贴原表'!A:T,4,0)</f>
        <v>四十亩地</v>
      </c>
      <c r="D207" s="6" t="str">
        <f>VLOOKUP(A:A,'[1]2024年04月在岗人员及社保补贴原表'!A:T,5,0)</f>
        <v>孙燕</v>
      </c>
      <c r="E207" s="6" t="str">
        <f>VLOOKUP(A:A,'[1]2024年04月在岗人员及社保补贴原表'!A:T,8,0)</f>
        <v>37030419******4423</v>
      </c>
      <c r="F207" s="10" t="str">
        <f>VLOOKUP(A:A,'[1]2024年04月在岗人员及社保补贴原表'!A:T,9,0)</f>
        <v>新城镇岗位</v>
      </c>
      <c r="G207" s="6">
        <f>VLOOKUP(A:A,'[1]2024年04月在岗人员及社保补贴原表'!A:T,15,0)</f>
        <v>436.93</v>
      </c>
      <c r="H207" s="6">
        <f>VLOOKUP(A:A,'[1]2024年04月在岗人员及社保补贴原表'!A:T,20,0)</f>
        <v>1064.74</v>
      </c>
    </row>
    <row r="208" s="2" customFormat="1" ht="14.25" customHeight="1" spans="1:8">
      <c r="A208" s="6">
        <f t="shared" si="3"/>
        <v>204</v>
      </c>
      <c r="B208" s="6" t="str">
        <f>VLOOKUP(A:A,'[1]2024年04月在岗人员及社保补贴原表'!A:T,3,0)</f>
        <v>城西</v>
      </c>
      <c r="C208" s="6" t="str">
        <f>VLOOKUP(A:A,'[1]2024年04月在岗人员及社保补贴原表'!A:T,4,0)</f>
        <v>四十亩地</v>
      </c>
      <c r="D208" s="6" t="str">
        <f>VLOOKUP(A:A,'[1]2024年04月在岗人员及社保补贴原表'!A:T,5,0)</f>
        <v>丁红钢</v>
      </c>
      <c r="E208" s="6" t="str">
        <f>VLOOKUP(A:A,'[1]2024年04月在岗人员及社保补贴原表'!A:T,8,0)</f>
        <v>37030619******2512</v>
      </c>
      <c r="F208" s="10" t="str">
        <f>VLOOKUP(A:A,'[1]2024年04月在岗人员及社保补贴原表'!A:T,9,0)</f>
        <v>新城镇岗位</v>
      </c>
      <c r="G208" s="6">
        <f>VLOOKUP(A:A,'[1]2024年04月在岗人员及社保补贴原表'!A:T,15,0)</f>
        <v>436.93</v>
      </c>
      <c r="H208" s="6">
        <f>VLOOKUP(A:A,'[1]2024年04月在岗人员及社保补贴原表'!A:T,20,0)</f>
        <v>1064.74</v>
      </c>
    </row>
    <row r="209" s="2" customFormat="1" ht="14.25" customHeight="1" spans="1:8">
      <c r="A209" s="6">
        <f t="shared" si="3"/>
        <v>205</v>
      </c>
      <c r="B209" s="6" t="str">
        <f>VLOOKUP(A:A,'[1]2024年04月在岗人员及社保补贴原表'!A:T,3,0)</f>
        <v>城西</v>
      </c>
      <c r="C209" s="6" t="str">
        <f>VLOOKUP(A:A,'[1]2024年04月在岗人员及社保补贴原表'!A:T,4,0)</f>
        <v>四十亩地</v>
      </c>
      <c r="D209" s="6" t="str">
        <f>VLOOKUP(A:A,'[1]2024年04月在岗人员及社保补贴原表'!A:T,5,0)</f>
        <v>李新</v>
      </c>
      <c r="E209" s="6" t="str">
        <f>VLOOKUP(A:A,'[1]2024年04月在岗人员及社保补贴原表'!A:T,8,0)</f>
        <v>37030419******6025</v>
      </c>
      <c r="F209" s="10" t="str">
        <f>VLOOKUP(A:A,'[1]2024年04月在岗人员及社保补贴原表'!A:T,9,0)</f>
        <v>新城镇岗位</v>
      </c>
      <c r="G209" s="6">
        <f>VLOOKUP(A:A,'[1]2024年04月在岗人员及社保补贴原表'!A:T,15,0)</f>
        <v>436.93</v>
      </c>
      <c r="H209" s="6">
        <f>VLOOKUP(A:A,'[1]2024年04月在岗人员及社保补贴原表'!A:T,20,0)</f>
        <v>1064.74</v>
      </c>
    </row>
    <row r="210" s="2" customFormat="1" ht="14.25" customHeight="1" spans="1:8">
      <c r="A210" s="6">
        <f t="shared" si="3"/>
        <v>206</v>
      </c>
      <c r="B210" s="6" t="str">
        <f>VLOOKUP(A:A,'[1]2024年04月在岗人员及社保补贴原表'!A:T,3,0)</f>
        <v>城西</v>
      </c>
      <c r="C210" s="6" t="str">
        <f>VLOOKUP(A:A,'[1]2024年04月在岗人员及社保补贴原表'!A:T,4,0)</f>
        <v>四十亩地</v>
      </c>
      <c r="D210" s="6" t="str">
        <f>VLOOKUP(A:A,'[1]2024年04月在岗人员及社保补贴原表'!A:T,5,0)</f>
        <v>乔晓苑</v>
      </c>
      <c r="E210" s="6" t="str">
        <f>VLOOKUP(A:A,'[1]2024年04月在岗人员及社保补贴原表'!A:T,8,0)</f>
        <v>37030419******0021</v>
      </c>
      <c r="F210" s="10" t="str">
        <f>VLOOKUP(A:A,'[1]2024年04月在岗人员及社保补贴原表'!A:T,9,0)</f>
        <v>新城镇岗位</v>
      </c>
      <c r="G210" s="6">
        <f>VLOOKUP(A:A,'[1]2024年04月在岗人员及社保补贴原表'!A:T,15,0)</f>
        <v>436.93</v>
      </c>
      <c r="H210" s="6">
        <f>VLOOKUP(A:A,'[1]2024年04月在岗人员及社保补贴原表'!A:T,20,0)</f>
        <v>1064.74</v>
      </c>
    </row>
    <row r="211" s="2" customFormat="1" ht="14.25" customHeight="1" spans="1:8">
      <c r="A211" s="6">
        <f t="shared" si="3"/>
        <v>207</v>
      </c>
      <c r="B211" s="6" t="str">
        <f>VLOOKUP(A:A,'[1]2024年04月在岗人员及社保补贴原表'!A:T,3,0)</f>
        <v>城西</v>
      </c>
      <c r="C211" s="6" t="str">
        <f>VLOOKUP(A:A,'[1]2024年04月在岗人员及社保补贴原表'!A:T,4,0)</f>
        <v>四十亩地</v>
      </c>
      <c r="D211" s="6" t="str">
        <f>VLOOKUP(A:A,'[1]2024年04月在岗人员及社保补贴原表'!A:T,5,0)</f>
        <v>王兢</v>
      </c>
      <c r="E211" s="6" t="str">
        <f>VLOOKUP(A:A,'[1]2024年04月在岗人员及社保补贴原表'!A:T,8,0)</f>
        <v>37030419******1621</v>
      </c>
      <c r="F211" s="10" t="str">
        <f>VLOOKUP(A:A,'[1]2024年04月在岗人员及社保补贴原表'!A:T,9,0)</f>
        <v>新城镇岗位</v>
      </c>
      <c r="G211" s="6">
        <f>VLOOKUP(A:A,'[1]2024年04月在岗人员及社保补贴原表'!A:T,15,0)</f>
        <v>436.93</v>
      </c>
      <c r="H211" s="6">
        <f>VLOOKUP(A:A,'[1]2024年04月在岗人员及社保补贴原表'!A:T,20,0)</f>
        <v>1064.74</v>
      </c>
    </row>
    <row r="212" s="2" customFormat="1" ht="14.25" customHeight="1" spans="1:8">
      <c r="A212" s="6">
        <f t="shared" si="3"/>
        <v>208</v>
      </c>
      <c r="B212" s="6" t="str">
        <f>VLOOKUP(A:A,'[1]2024年04月在岗人员及社保补贴原表'!A:T,3,0)</f>
        <v>城西</v>
      </c>
      <c r="C212" s="6" t="str">
        <f>VLOOKUP(A:A,'[1]2024年04月在岗人员及社保补贴原表'!A:T,4,0)</f>
        <v>西冶街社区</v>
      </c>
      <c r="D212" s="6" t="str">
        <f>VLOOKUP(A:A,'[1]2024年04月在岗人员及社保补贴原表'!A:T,5,0)</f>
        <v>孙卫</v>
      </c>
      <c r="E212" s="6" t="str">
        <f>VLOOKUP(A:A,'[1]2024年04月在岗人员及社保补贴原表'!A:T,8,0)</f>
        <v>37030419******1019</v>
      </c>
      <c r="F212" s="10" t="str">
        <f>VLOOKUP(A:A,'[1]2024年04月在岗人员及社保补贴原表'!A:T,9,0)</f>
        <v>新城镇岗位</v>
      </c>
      <c r="G212" s="6">
        <f>VLOOKUP(A:A,'[1]2024年04月在岗人员及社保补贴原表'!A:T,15,0)</f>
        <v>436.93</v>
      </c>
      <c r="H212" s="6">
        <f>VLOOKUP(A:A,'[1]2024年04月在岗人员及社保补贴原表'!A:T,20,0)</f>
        <v>1064.74</v>
      </c>
    </row>
    <row r="213" s="2" customFormat="1" ht="14.25" customHeight="1" spans="1:8">
      <c r="A213" s="6">
        <f t="shared" si="3"/>
        <v>209</v>
      </c>
      <c r="B213" s="6" t="str">
        <f>VLOOKUP(A:A,'[1]2024年04月在岗人员及社保补贴原表'!A:T,3,0)</f>
        <v>城西</v>
      </c>
      <c r="C213" s="6" t="str">
        <f>VLOOKUP(A:A,'[1]2024年04月在岗人员及社保补贴原表'!A:T,4,0)</f>
        <v>西冶街社区</v>
      </c>
      <c r="D213" s="6" t="str">
        <f>VLOOKUP(A:A,'[1]2024年04月在岗人员及社保补贴原表'!A:T,5,0)</f>
        <v>赵西军</v>
      </c>
      <c r="E213" s="6" t="str">
        <f>VLOOKUP(A:A,'[1]2024年04月在岗人员及社保补贴原表'!A:T,8,0)</f>
        <v>37282919******3056</v>
      </c>
      <c r="F213" s="10" t="str">
        <f>VLOOKUP(A:A,'[1]2024年04月在岗人员及社保补贴原表'!A:T,9,0)</f>
        <v>新城镇岗位</v>
      </c>
      <c r="G213" s="6">
        <f>VLOOKUP(A:A,'[1]2024年04月在岗人员及社保补贴原表'!A:T,15,0)</f>
        <v>436.93</v>
      </c>
      <c r="H213" s="6">
        <f>VLOOKUP(A:A,'[1]2024年04月在岗人员及社保补贴原表'!A:T,20,0)</f>
        <v>1064.74</v>
      </c>
    </row>
    <row r="214" s="2" customFormat="1" ht="14.25" customHeight="1" spans="1:8">
      <c r="A214" s="6">
        <f t="shared" si="3"/>
        <v>210</v>
      </c>
      <c r="B214" s="6" t="str">
        <f>VLOOKUP(A:A,'[1]2024年04月在岗人员及社保补贴原表'!A:T,3,0)</f>
        <v>城西</v>
      </c>
      <c r="C214" s="6" t="str">
        <f>VLOOKUP(A:A,'[1]2024年04月在岗人员及社保补贴原表'!A:T,4,0)</f>
        <v>西冶街社区</v>
      </c>
      <c r="D214" s="6" t="str">
        <f>VLOOKUP(A:A,'[1]2024年04月在岗人员及社保补贴原表'!A:T,5,0)</f>
        <v>李燕</v>
      </c>
      <c r="E214" s="6" t="str">
        <f>VLOOKUP(A:A,'[1]2024年04月在岗人员及社保补贴原表'!A:T,8,0)</f>
        <v>37030419******1024</v>
      </c>
      <c r="F214" s="10" t="str">
        <f>VLOOKUP(A:A,'[1]2024年04月在岗人员及社保补贴原表'!A:T,9,0)</f>
        <v>新城镇岗位</v>
      </c>
      <c r="G214" s="6">
        <f>VLOOKUP(A:A,'[1]2024年04月在岗人员及社保补贴原表'!A:T,15,0)</f>
        <v>436.93</v>
      </c>
      <c r="H214" s="6">
        <f>VLOOKUP(A:A,'[1]2024年04月在岗人员及社保补贴原表'!A:T,20,0)</f>
        <v>1064.74</v>
      </c>
    </row>
    <row r="215" s="2" customFormat="1" ht="14.25" customHeight="1" spans="1:8">
      <c r="A215" s="6">
        <f t="shared" si="3"/>
        <v>211</v>
      </c>
      <c r="B215" s="6" t="str">
        <f>VLOOKUP(A:A,'[1]2024年04月在岗人员及社保补贴原表'!A:T,3,0)</f>
        <v>城西</v>
      </c>
      <c r="C215" s="6" t="str">
        <f>VLOOKUP(A:A,'[1]2024年04月在岗人员及社保补贴原表'!A:T,4,0)</f>
        <v>西冶街社区</v>
      </c>
      <c r="D215" s="6" t="str">
        <f>VLOOKUP(A:A,'[1]2024年04月在岗人员及社保补贴原表'!A:T,5,0)</f>
        <v>赵明慧</v>
      </c>
      <c r="E215" s="6" t="str">
        <f>VLOOKUP(A:A,'[1]2024年04月在岗人员及社保补贴原表'!A:T,8,0)</f>
        <v>37030319******7225</v>
      </c>
      <c r="F215" s="10" t="str">
        <f>VLOOKUP(A:A,'[1]2024年04月在岗人员及社保补贴原表'!A:T,9,0)</f>
        <v>新城镇岗位</v>
      </c>
      <c r="G215" s="6">
        <f>VLOOKUP(A:A,'[1]2024年04月在岗人员及社保补贴原表'!A:T,15,0)</f>
        <v>436.93</v>
      </c>
      <c r="H215" s="6">
        <f>VLOOKUP(A:A,'[1]2024年04月在岗人员及社保补贴原表'!A:T,20,0)</f>
        <v>1064.74</v>
      </c>
    </row>
    <row r="216" s="2" customFormat="1" ht="14.25" customHeight="1" spans="1:8">
      <c r="A216" s="6">
        <f t="shared" si="3"/>
        <v>212</v>
      </c>
      <c r="B216" s="6" t="str">
        <f>VLOOKUP(A:A,'[1]2024年04月在岗人员及社保补贴原表'!A:T,3,0)</f>
        <v>城西</v>
      </c>
      <c r="C216" s="6" t="str">
        <f>VLOOKUP(A:A,'[1]2024年04月在岗人员及社保补贴原表'!A:T,4,0)</f>
        <v>西冶街社区</v>
      </c>
      <c r="D216" s="6" t="str">
        <f>VLOOKUP(A:A,'[1]2024年04月在岗人员及社保补贴原表'!A:T,5,0)</f>
        <v>昃波</v>
      </c>
      <c r="E216" s="6" t="str">
        <f>VLOOKUP(A:A,'[1]2024年04月在岗人员及社保补贴原表'!A:T,8,0)</f>
        <v>37030619******641x</v>
      </c>
      <c r="F216" s="10" t="str">
        <f>VLOOKUP(A:A,'[1]2024年04月在岗人员及社保补贴原表'!A:T,9,0)</f>
        <v>新城镇岗位</v>
      </c>
      <c r="G216" s="6">
        <f>VLOOKUP(A:A,'[1]2024年04月在岗人员及社保补贴原表'!A:T,15,0)</f>
        <v>436.93</v>
      </c>
      <c r="H216" s="6">
        <f>VLOOKUP(A:A,'[1]2024年04月在岗人员及社保补贴原表'!A:T,20,0)</f>
        <v>1064.74</v>
      </c>
    </row>
    <row r="217" s="2" customFormat="1" ht="14.25" customHeight="1" spans="1:8">
      <c r="A217" s="6">
        <f t="shared" si="3"/>
        <v>213</v>
      </c>
      <c r="B217" s="6" t="str">
        <f>VLOOKUP(A:A,'[1]2024年04月在岗人员及社保补贴原表'!A:T,3,0)</f>
        <v>城西</v>
      </c>
      <c r="C217" s="6" t="str">
        <f>VLOOKUP(A:A,'[1]2024年04月在岗人员及社保补贴原表'!A:T,4,0)</f>
        <v>西冶街社区</v>
      </c>
      <c r="D217" s="6" t="str">
        <f>VLOOKUP(A:A,'[1]2024年04月在岗人员及社保补贴原表'!A:T,5,0)</f>
        <v>李传征</v>
      </c>
      <c r="E217" s="6" t="str">
        <f>VLOOKUP(A:A,'[1]2024年04月在岗人员及社保补贴原表'!A:T,8,0)</f>
        <v>37030419******0012</v>
      </c>
      <c r="F217" s="10" t="str">
        <f>VLOOKUP(A:A,'[1]2024年04月在岗人员及社保补贴原表'!A:T,9,0)</f>
        <v>新城镇岗位</v>
      </c>
      <c r="G217" s="6">
        <f>VLOOKUP(A:A,'[1]2024年04月在岗人员及社保补贴原表'!A:T,15,0)</f>
        <v>436.93</v>
      </c>
      <c r="H217" s="6">
        <f>VLOOKUP(A:A,'[1]2024年04月在岗人员及社保补贴原表'!A:T,20,0)</f>
        <v>1064.74</v>
      </c>
    </row>
    <row r="218" s="2" customFormat="1" ht="14.25" customHeight="1" spans="1:8">
      <c r="A218" s="6">
        <f t="shared" si="3"/>
        <v>214</v>
      </c>
      <c r="B218" s="6" t="str">
        <f>VLOOKUP(A:A,'[1]2024年04月在岗人员及社保补贴原表'!A:T,3,0)</f>
        <v>城西</v>
      </c>
      <c r="C218" s="6" t="str">
        <f>VLOOKUP(A:A,'[1]2024年04月在岗人员及社保补贴原表'!A:T,4,0)</f>
        <v>西冶街社区</v>
      </c>
      <c r="D218" s="6" t="str">
        <f>VLOOKUP(A:A,'[1]2024年04月在岗人员及社保补贴原表'!A:T,5,0)</f>
        <v>王伟</v>
      </c>
      <c r="E218" s="6" t="str">
        <f>VLOOKUP(A:A,'[1]2024年04月在岗人员及社保补贴原表'!A:T,8,0)</f>
        <v>37030419******061x</v>
      </c>
      <c r="F218" s="10" t="str">
        <f>VLOOKUP(A:A,'[1]2024年04月在岗人员及社保补贴原表'!A:T,9,0)</f>
        <v>新城镇岗位</v>
      </c>
      <c r="G218" s="6">
        <f>VLOOKUP(A:A,'[1]2024年04月在岗人员及社保补贴原表'!A:T,15,0)</f>
        <v>436.93</v>
      </c>
      <c r="H218" s="6">
        <f>VLOOKUP(A:A,'[1]2024年04月在岗人员及社保补贴原表'!A:T,20,0)</f>
        <v>1064.74</v>
      </c>
    </row>
    <row r="219" s="2" customFormat="1" ht="14.25" customHeight="1" spans="1:8">
      <c r="A219" s="6">
        <f t="shared" si="3"/>
        <v>215</v>
      </c>
      <c r="B219" s="6" t="str">
        <f>VLOOKUP(A:A,'[1]2024年04月在岗人员及社保补贴原表'!A:T,3,0)</f>
        <v>城西</v>
      </c>
      <c r="C219" s="6" t="str">
        <f>VLOOKUP(A:A,'[1]2024年04月在岗人员及社保补贴原表'!A:T,4,0)</f>
        <v>北山社区</v>
      </c>
      <c r="D219" s="6" t="str">
        <f>VLOOKUP(A:A,'[1]2024年04月在岗人员及社保补贴原表'!A:T,5,0)</f>
        <v>宋珞荣</v>
      </c>
      <c r="E219" s="6" t="str">
        <f>VLOOKUP(A:A,'[1]2024年04月在岗人员及社保补贴原表'!A:T,8,0)</f>
        <v>37032319******0026</v>
      </c>
      <c r="F219" s="10" t="str">
        <f>VLOOKUP(A:A,'[1]2024年04月在岗人员及社保补贴原表'!A:T,9,0)</f>
        <v>新城镇岗位</v>
      </c>
      <c r="G219" s="6">
        <f>VLOOKUP(A:A,'[1]2024年04月在岗人员及社保补贴原表'!A:T,15,0)</f>
        <v>436.93</v>
      </c>
      <c r="H219" s="6">
        <f>VLOOKUP(A:A,'[1]2024年04月在岗人员及社保补贴原表'!A:T,20,0)</f>
        <v>1064.74</v>
      </c>
    </row>
    <row r="220" s="2" customFormat="1" ht="14.25" customHeight="1" spans="1:8">
      <c r="A220" s="6">
        <f t="shared" si="3"/>
        <v>216</v>
      </c>
      <c r="B220" s="6" t="str">
        <f>VLOOKUP(A:A,'[1]2024年04月在岗人员及社保补贴原表'!A:T,3,0)</f>
        <v>城西</v>
      </c>
      <c r="C220" s="6" t="str">
        <f>VLOOKUP(A:A,'[1]2024年04月在岗人员及社保补贴原表'!A:T,4,0)</f>
        <v>北山社区</v>
      </c>
      <c r="D220" s="6" t="str">
        <f>VLOOKUP(A:A,'[1]2024年04月在岗人员及社保补贴原表'!A:T,5,0)</f>
        <v>傅虎</v>
      </c>
      <c r="E220" s="6" t="str">
        <f>VLOOKUP(A:A,'[1]2024年04月在岗人员及社保补贴原表'!A:T,8,0)</f>
        <v>37030419******0614</v>
      </c>
      <c r="F220" s="10" t="str">
        <f>VLOOKUP(A:A,'[1]2024年04月在岗人员及社保补贴原表'!A:T,9,0)</f>
        <v>新城镇岗位</v>
      </c>
      <c r="G220" s="6">
        <f>VLOOKUP(A:A,'[1]2024年04月在岗人员及社保补贴原表'!A:T,15,0)</f>
        <v>436.93</v>
      </c>
      <c r="H220" s="6">
        <f>VLOOKUP(A:A,'[1]2024年04月在岗人员及社保补贴原表'!A:T,20,0)</f>
        <v>1064.74</v>
      </c>
    </row>
    <row r="221" s="2" customFormat="1" ht="14.25" customHeight="1" spans="1:8">
      <c r="A221" s="6">
        <f t="shared" si="3"/>
        <v>217</v>
      </c>
      <c r="B221" s="6" t="str">
        <f>VLOOKUP(A:A,'[1]2024年04月在岗人员及社保补贴原表'!A:T,3,0)</f>
        <v>城西</v>
      </c>
      <c r="C221" s="6" t="str">
        <f>VLOOKUP(A:A,'[1]2024年04月在岗人员及社保补贴原表'!A:T,4,0)</f>
        <v>北山社区</v>
      </c>
      <c r="D221" s="6" t="str">
        <f>VLOOKUP(A:A,'[1]2024年04月在岗人员及社保补贴原表'!A:T,5,0)</f>
        <v>刘立丽</v>
      </c>
      <c r="E221" s="6" t="str">
        <f>VLOOKUP(A:A,'[1]2024年04月在岗人员及社保补贴原表'!A:T,8,0)</f>
        <v>37030419******0622</v>
      </c>
      <c r="F221" s="10" t="str">
        <f>VLOOKUP(A:A,'[1]2024年04月在岗人员及社保补贴原表'!A:T,9,0)</f>
        <v>新城镇岗位</v>
      </c>
      <c r="G221" s="6">
        <f>VLOOKUP(A:A,'[1]2024年04月在岗人员及社保补贴原表'!A:T,15,0)</f>
        <v>436.93</v>
      </c>
      <c r="H221" s="6">
        <f>VLOOKUP(A:A,'[1]2024年04月在岗人员及社保补贴原表'!A:T,20,0)</f>
        <v>1064.74</v>
      </c>
    </row>
    <row r="222" s="2" customFormat="1" ht="14.25" customHeight="1" spans="1:8">
      <c r="A222" s="6">
        <f t="shared" si="3"/>
        <v>218</v>
      </c>
      <c r="B222" s="6" t="str">
        <f>VLOOKUP(A:A,'[1]2024年04月在岗人员及社保补贴原表'!A:T,3,0)</f>
        <v>城西</v>
      </c>
      <c r="C222" s="6" t="str">
        <f>VLOOKUP(A:A,'[1]2024年04月在岗人员及社保补贴原表'!A:T,4,0)</f>
        <v>北山社区</v>
      </c>
      <c r="D222" s="6" t="str">
        <f>VLOOKUP(A:A,'[1]2024年04月在岗人员及社保补贴原表'!A:T,5,0)</f>
        <v>马娣</v>
      </c>
      <c r="E222" s="6" t="str">
        <f>VLOOKUP(A:A,'[1]2024年04月在岗人员及社保补贴原表'!A:T,8,0)</f>
        <v>37030419******0629</v>
      </c>
      <c r="F222" s="10" t="str">
        <f>VLOOKUP(A:A,'[1]2024年04月在岗人员及社保补贴原表'!A:T,9,0)</f>
        <v>新城镇岗位</v>
      </c>
      <c r="G222" s="6">
        <f>VLOOKUP(A:A,'[1]2024年04月在岗人员及社保补贴原表'!A:T,15,0)</f>
        <v>436.93</v>
      </c>
      <c r="H222" s="6">
        <f>VLOOKUP(A:A,'[1]2024年04月在岗人员及社保补贴原表'!A:T,20,0)</f>
        <v>1064.74</v>
      </c>
    </row>
    <row r="223" s="2" customFormat="1" ht="14.25" customHeight="1" spans="1:8">
      <c r="A223" s="6">
        <f t="shared" si="3"/>
        <v>219</v>
      </c>
      <c r="B223" s="6" t="str">
        <f>VLOOKUP(A:A,'[1]2024年04月在岗人员及社保补贴原表'!A:T,3,0)</f>
        <v>城西</v>
      </c>
      <c r="C223" s="6" t="str">
        <f>VLOOKUP(A:A,'[1]2024年04月在岗人员及社保补贴原表'!A:T,4,0)</f>
        <v>北山社区</v>
      </c>
      <c r="D223" s="6" t="str">
        <f>VLOOKUP(A:A,'[1]2024年04月在岗人员及社保补贴原表'!A:T,5,0)</f>
        <v>孙即刚</v>
      </c>
      <c r="E223" s="6" t="str">
        <f>VLOOKUP(A:A,'[1]2024年04月在岗人员及社保补贴原表'!A:T,8,0)</f>
        <v>37030419******0633</v>
      </c>
      <c r="F223" s="10" t="str">
        <f>VLOOKUP(A:A,'[1]2024年04月在岗人员及社保补贴原表'!A:T,9,0)</f>
        <v>新城镇岗位</v>
      </c>
      <c r="G223" s="6">
        <f>VLOOKUP(A:A,'[1]2024年04月在岗人员及社保补贴原表'!A:T,15,0)</f>
        <v>436.93</v>
      </c>
      <c r="H223" s="6">
        <f>VLOOKUP(A:A,'[1]2024年04月在岗人员及社保补贴原表'!A:T,20,0)</f>
        <v>1064.74</v>
      </c>
    </row>
    <row r="224" s="2" customFormat="1" ht="14.25" customHeight="1" spans="1:8">
      <c r="A224" s="6">
        <f t="shared" si="3"/>
        <v>220</v>
      </c>
      <c r="B224" s="6" t="str">
        <f>VLOOKUP(A:A,'[1]2024年04月在岗人员及社保补贴原表'!A:T,3,0)</f>
        <v>城西</v>
      </c>
      <c r="C224" s="6" t="str">
        <f>VLOOKUP(A:A,'[1]2024年04月在岗人员及社保补贴原表'!A:T,4,0)</f>
        <v>北山社区</v>
      </c>
      <c r="D224" s="6" t="str">
        <f>VLOOKUP(A:A,'[1]2024年04月在岗人员及社保补贴原表'!A:T,5,0)</f>
        <v>丛培龙</v>
      </c>
      <c r="E224" s="6" t="str">
        <f>VLOOKUP(A:A,'[1]2024年04月在岗人员及社保补贴原表'!A:T,8,0)</f>
        <v>37030419******1936</v>
      </c>
      <c r="F224" s="10" t="str">
        <f>VLOOKUP(A:A,'[1]2024年04月在岗人员及社保补贴原表'!A:T,9,0)</f>
        <v>新城镇岗位</v>
      </c>
      <c r="G224" s="6">
        <f>VLOOKUP(A:A,'[1]2024年04月在岗人员及社保补贴原表'!A:T,15,0)</f>
        <v>436.93</v>
      </c>
      <c r="H224" s="6">
        <f>VLOOKUP(A:A,'[1]2024年04月在岗人员及社保补贴原表'!A:T,20,0)</f>
        <v>1064.74</v>
      </c>
    </row>
    <row r="225" s="2" customFormat="1" ht="14.25" customHeight="1" spans="1:8">
      <c r="A225" s="6">
        <f t="shared" si="3"/>
        <v>221</v>
      </c>
      <c r="B225" s="6" t="str">
        <f>VLOOKUP(A:A,'[1]2024年04月在岗人员及社保补贴原表'!A:T,3,0)</f>
        <v>城西</v>
      </c>
      <c r="C225" s="6" t="str">
        <f>VLOOKUP(A:A,'[1]2024年04月在岗人员及社保补贴原表'!A:T,4,0)</f>
        <v>北山社区</v>
      </c>
      <c r="D225" s="6" t="str">
        <f>VLOOKUP(A:A,'[1]2024年04月在岗人员及社保补贴原表'!A:T,5,0)</f>
        <v>曲俊峰</v>
      </c>
      <c r="E225" s="6" t="str">
        <f>VLOOKUP(A:A,'[1]2024年04月在岗人员及社保补贴原表'!A:T,8,0)</f>
        <v>37030419******0018</v>
      </c>
      <c r="F225" s="10" t="str">
        <f>VLOOKUP(A:A,'[1]2024年04月在岗人员及社保补贴原表'!A:T,9,0)</f>
        <v>新城镇岗位</v>
      </c>
      <c r="G225" s="6">
        <f>VLOOKUP(A:A,'[1]2024年04月在岗人员及社保补贴原表'!A:T,15,0)</f>
        <v>436.93</v>
      </c>
      <c r="H225" s="6">
        <f>VLOOKUP(A:A,'[1]2024年04月在岗人员及社保补贴原表'!A:T,20,0)</f>
        <v>1064.74</v>
      </c>
    </row>
    <row r="226" s="2" customFormat="1" ht="14.25" customHeight="1" spans="1:8">
      <c r="A226" s="6">
        <f t="shared" si="3"/>
        <v>222</v>
      </c>
      <c r="B226" s="6" t="str">
        <f>VLOOKUP(A:A,'[1]2024年04月在岗人员及社保补贴原表'!A:T,3,0)</f>
        <v>城西</v>
      </c>
      <c r="C226" s="6" t="str">
        <f>VLOOKUP(A:A,'[1]2024年04月在岗人员及社保补贴原表'!A:T,4,0)</f>
        <v>双山社区</v>
      </c>
      <c r="D226" s="6" t="str">
        <f>VLOOKUP(A:A,'[1]2024年04月在岗人员及社保补贴原表'!A:T,5,0)</f>
        <v>蒋燕</v>
      </c>
      <c r="E226" s="6" t="str">
        <f>VLOOKUP(A:A,'[1]2024年04月在岗人员及社保补贴原表'!A:T,8,0)</f>
        <v>37030419******1941</v>
      </c>
      <c r="F226" s="10" t="str">
        <f>VLOOKUP(A:A,'[1]2024年04月在岗人员及社保补贴原表'!A:T,9,0)</f>
        <v>新城镇岗位</v>
      </c>
      <c r="G226" s="6">
        <f>VLOOKUP(A:A,'[1]2024年04月在岗人员及社保补贴原表'!A:T,15,0)</f>
        <v>436.93</v>
      </c>
      <c r="H226" s="6">
        <f>VLOOKUP(A:A,'[1]2024年04月在岗人员及社保补贴原表'!A:T,20,0)</f>
        <v>1064.74</v>
      </c>
    </row>
    <row r="227" s="2" customFormat="1" ht="14.25" customHeight="1" spans="1:8">
      <c r="A227" s="6">
        <f t="shared" si="3"/>
        <v>223</v>
      </c>
      <c r="B227" s="6" t="str">
        <f>VLOOKUP(A:A,'[1]2024年04月在岗人员及社保补贴原表'!A:T,3,0)</f>
        <v>城西</v>
      </c>
      <c r="C227" s="6" t="str">
        <f>VLOOKUP(A:A,'[1]2024年04月在岗人员及社保补贴原表'!A:T,4,0)</f>
        <v>双山社区</v>
      </c>
      <c r="D227" s="6" t="str">
        <f>VLOOKUP(A:A,'[1]2024年04月在岗人员及社保补贴原表'!A:T,5,0)</f>
        <v>姜强</v>
      </c>
      <c r="E227" s="6" t="str">
        <f>VLOOKUP(A:A,'[1]2024年04月在岗人员及社保补贴原表'!A:T,8,0)</f>
        <v>37030219******1714</v>
      </c>
      <c r="F227" s="10" t="str">
        <f>VLOOKUP(A:A,'[1]2024年04月在岗人员及社保补贴原表'!A:T,9,0)</f>
        <v>新城镇岗位</v>
      </c>
      <c r="G227" s="6">
        <f>VLOOKUP(A:A,'[1]2024年04月在岗人员及社保补贴原表'!A:T,15,0)</f>
        <v>436.93</v>
      </c>
      <c r="H227" s="6">
        <f>VLOOKUP(A:A,'[1]2024年04月在岗人员及社保补贴原表'!A:T,20,0)</f>
        <v>1064.74</v>
      </c>
    </row>
    <row r="228" s="2" customFormat="1" ht="14.25" customHeight="1" spans="1:8">
      <c r="A228" s="6">
        <f t="shared" si="3"/>
        <v>224</v>
      </c>
      <c r="B228" s="6" t="str">
        <f>VLOOKUP(A:A,'[1]2024年04月在岗人员及社保补贴原表'!A:T,3,0)</f>
        <v>城西</v>
      </c>
      <c r="C228" s="6" t="str">
        <f>VLOOKUP(A:A,'[1]2024年04月在岗人员及社保补贴原表'!A:T,4,0)</f>
        <v>双山社区</v>
      </c>
      <c r="D228" s="6" t="str">
        <f>VLOOKUP(A:A,'[1]2024年04月在岗人员及社保补贴原表'!A:T,5,0)</f>
        <v>张宗岭</v>
      </c>
      <c r="E228" s="6" t="str">
        <f>VLOOKUP(A:A,'[1]2024年04月在岗人员及社保补贴原表'!A:T,8,0)</f>
        <v>37030419******1014</v>
      </c>
      <c r="F228" s="10" t="str">
        <f>VLOOKUP(A:A,'[1]2024年04月在岗人员及社保补贴原表'!A:T,9,0)</f>
        <v>新城镇岗位</v>
      </c>
      <c r="G228" s="6">
        <f>VLOOKUP(A:A,'[1]2024年04月在岗人员及社保补贴原表'!A:T,15,0)</f>
        <v>436.93</v>
      </c>
      <c r="H228" s="6">
        <f>VLOOKUP(A:A,'[1]2024年04月在岗人员及社保补贴原表'!A:T,20,0)</f>
        <v>1064.74</v>
      </c>
    </row>
    <row r="229" s="2" customFormat="1" ht="14.25" customHeight="1" spans="1:8">
      <c r="A229" s="6">
        <f t="shared" si="3"/>
        <v>225</v>
      </c>
      <c r="B229" s="6" t="str">
        <f>VLOOKUP(A:A,'[1]2024年04月在岗人员及社保补贴原表'!A:T,3,0)</f>
        <v>城西</v>
      </c>
      <c r="C229" s="6" t="str">
        <f>VLOOKUP(A:A,'[1]2024年04月在岗人员及社保补贴原表'!A:T,4,0)</f>
        <v>双山社区</v>
      </c>
      <c r="D229" s="6" t="str">
        <f>VLOOKUP(A:A,'[1]2024年04月在岗人员及社保补贴原表'!A:T,5,0)</f>
        <v>孙娟</v>
      </c>
      <c r="E229" s="6" t="str">
        <f>VLOOKUP(A:A,'[1]2024年04月在岗人员及社保补贴原表'!A:T,8,0)</f>
        <v>37030419******0343</v>
      </c>
      <c r="F229" s="10" t="str">
        <f>VLOOKUP(A:A,'[1]2024年04月在岗人员及社保补贴原表'!A:T,9,0)</f>
        <v>新城镇岗位</v>
      </c>
      <c r="G229" s="6">
        <f>VLOOKUP(A:A,'[1]2024年04月在岗人员及社保补贴原表'!A:T,15,0)</f>
        <v>436.93</v>
      </c>
      <c r="H229" s="6">
        <f>VLOOKUP(A:A,'[1]2024年04月在岗人员及社保补贴原表'!A:T,20,0)</f>
        <v>1064.74</v>
      </c>
    </row>
    <row r="230" s="2" customFormat="1" ht="14.25" customHeight="1" spans="1:8">
      <c r="A230" s="6">
        <f t="shared" si="3"/>
        <v>226</v>
      </c>
      <c r="B230" s="6" t="str">
        <f>VLOOKUP(A:A,'[1]2024年04月在岗人员及社保补贴原表'!A:T,3,0)</f>
        <v>城西</v>
      </c>
      <c r="C230" s="6" t="str">
        <f>VLOOKUP(A:A,'[1]2024年04月在岗人员及社保补贴原表'!A:T,4,0)</f>
        <v>双山社区</v>
      </c>
      <c r="D230" s="6" t="str">
        <f>VLOOKUP(A:A,'[1]2024年04月在岗人员及社保补贴原表'!A:T,5,0)</f>
        <v>王荣娟</v>
      </c>
      <c r="E230" s="6" t="str">
        <f>VLOOKUP(A:A,'[1]2024年04月在岗人员及社保补贴原表'!A:T,8,0)</f>
        <v>37072919******1723</v>
      </c>
      <c r="F230" s="10" t="str">
        <f>VLOOKUP(A:A,'[1]2024年04月在岗人员及社保补贴原表'!A:T,9,0)</f>
        <v>新城镇岗位</v>
      </c>
      <c r="G230" s="6">
        <f>VLOOKUP(A:A,'[1]2024年04月在岗人员及社保补贴原表'!A:T,15,0)</f>
        <v>436.93</v>
      </c>
      <c r="H230" s="6">
        <f>VLOOKUP(A:A,'[1]2024年04月在岗人员及社保补贴原表'!A:T,20,0)</f>
        <v>1064.74</v>
      </c>
    </row>
    <row r="231" s="2" customFormat="1" ht="14.25" customHeight="1" spans="1:8">
      <c r="A231" s="6">
        <f t="shared" si="3"/>
        <v>227</v>
      </c>
      <c r="B231" s="6" t="str">
        <f>VLOOKUP(A:A,'[1]2024年04月在岗人员及社保补贴原表'!A:T,3,0)</f>
        <v>城西</v>
      </c>
      <c r="C231" s="6" t="str">
        <f>VLOOKUP(A:A,'[1]2024年04月在岗人员及社保补贴原表'!A:T,4,0)</f>
        <v>柳杭</v>
      </c>
      <c r="D231" s="6" t="str">
        <f>VLOOKUP(A:A,'[1]2024年04月在岗人员及社保补贴原表'!A:T,5,0)</f>
        <v>周名海</v>
      </c>
      <c r="E231" s="6" t="str">
        <f>VLOOKUP(A:A,'[1]2024年04月在岗人员及社保补贴原表'!A:T,8,0)</f>
        <v>37030419******2733</v>
      </c>
      <c r="F231" s="10" t="str">
        <f>VLOOKUP(A:A,'[1]2024年04月在岗人员及社保补贴原表'!A:T,9,0)</f>
        <v>新城镇岗位</v>
      </c>
      <c r="G231" s="6">
        <f>VLOOKUP(A:A,'[1]2024年04月在岗人员及社保补贴原表'!A:T,15,0)</f>
        <v>436.93</v>
      </c>
      <c r="H231" s="6">
        <f>VLOOKUP(A:A,'[1]2024年04月在岗人员及社保补贴原表'!A:T,20,0)</f>
        <v>1064.74</v>
      </c>
    </row>
    <row r="232" s="2" customFormat="1" ht="14.25" customHeight="1" spans="1:8">
      <c r="A232" s="6">
        <f t="shared" si="3"/>
        <v>228</v>
      </c>
      <c r="B232" s="6" t="str">
        <f>VLOOKUP(A:A,'[1]2024年04月在岗人员及社保补贴原表'!A:T,3,0)</f>
        <v>城西</v>
      </c>
      <c r="C232" s="6" t="str">
        <f>VLOOKUP(A:A,'[1]2024年04月在岗人员及社保补贴原表'!A:T,4,0)</f>
        <v>柳杭</v>
      </c>
      <c r="D232" s="6" t="str">
        <f>VLOOKUP(A:A,'[1]2024年04月在岗人员及社保补贴原表'!A:T,5,0)</f>
        <v>吴然</v>
      </c>
      <c r="E232" s="6" t="str">
        <f>VLOOKUP(A:A,'[1]2024年04月在岗人员及社保补贴原表'!A:T,8,0)</f>
        <v>37030419******0629</v>
      </c>
      <c r="F232" s="10" t="str">
        <f>VLOOKUP(A:A,'[1]2024年04月在岗人员及社保补贴原表'!A:T,9,0)</f>
        <v>新城镇岗位</v>
      </c>
      <c r="G232" s="6">
        <f>VLOOKUP(A:A,'[1]2024年04月在岗人员及社保补贴原表'!A:T,15,0)</f>
        <v>436.93</v>
      </c>
      <c r="H232" s="6">
        <f>VLOOKUP(A:A,'[1]2024年04月在岗人员及社保补贴原表'!A:T,20,0)</f>
        <v>1064.74</v>
      </c>
    </row>
    <row r="233" s="2" customFormat="1" ht="14.25" customHeight="1" spans="1:8">
      <c r="A233" s="6">
        <f t="shared" si="3"/>
        <v>229</v>
      </c>
      <c r="B233" s="6" t="str">
        <f>VLOOKUP(A:A,'[1]2024年04月在岗人员及社保补贴原表'!A:T,3,0)</f>
        <v>城西</v>
      </c>
      <c r="C233" s="6" t="str">
        <f>VLOOKUP(A:A,'[1]2024年04月在岗人员及社保补贴原表'!A:T,4,0)</f>
        <v>柳杭</v>
      </c>
      <c r="D233" s="6" t="str">
        <f>VLOOKUP(A:A,'[1]2024年04月在岗人员及社保补贴原表'!A:T,5,0)</f>
        <v>韩青</v>
      </c>
      <c r="E233" s="6" t="str">
        <f>VLOOKUP(A:A,'[1]2024年04月在岗人员及社保补贴原表'!A:T,8,0)</f>
        <v>37030419******0621</v>
      </c>
      <c r="F233" s="10" t="str">
        <f>VLOOKUP(A:A,'[1]2024年04月在岗人员及社保补贴原表'!A:T,9,0)</f>
        <v>新城镇岗位</v>
      </c>
      <c r="G233" s="6">
        <f>VLOOKUP(A:A,'[1]2024年04月在岗人员及社保补贴原表'!A:T,15,0)</f>
        <v>436.93</v>
      </c>
      <c r="H233" s="6">
        <f>VLOOKUP(A:A,'[1]2024年04月在岗人员及社保补贴原表'!A:T,20,0)</f>
        <v>1064.74</v>
      </c>
    </row>
    <row r="234" s="2" customFormat="1" ht="14.25" customHeight="1" spans="1:8">
      <c r="A234" s="6">
        <f t="shared" si="3"/>
        <v>230</v>
      </c>
      <c r="B234" s="6" t="str">
        <f>VLOOKUP(A:A,'[1]2024年04月在岗人员及社保补贴原表'!A:T,3,0)</f>
        <v>城西</v>
      </c>
      <c r="C234" s="6" t="str">
        <f>VLOOKUP(A:A,'[1]2024年04月在岗人员及社保补贴原表'!A:T,4,0)</f>
        <v>柳杭</v>
      </c>
      <c r="D234" s="6" t="str">
        <f>VLOOKUP(A:A,'[1]2024年04月在岗人员及社保补贴原表'!A:T,5,0)</f>
        <v>李海燕</v>
      </c>
      <c r="E234" s="6" t="str">
        <f>VLOOKUP(A:A,'[1]2024年04月在岗人员及社保补贴原表'!A:T,8,0)</f>
        <v>37090219******0624</v>
      </c>
      <c r="F234" s="10" t="str">
        <f>VLOOKUP(A:A,'[1]2024年04月在岗人员及社保补贴原表'!A:T,9,0)</f>
        <v>新城镇岗位</v>
      </c>
      <c r="G234" s="6">
        <f>VLOOKUP(A:A,'[1]2024年04月在岗人员及社保补贴原表'!A:T,15,0)</f>
        <v>436.93</v>
      </c>
      <c r="H234" s="6">
        <f>VLOOKUP(A:A,'[1]2024年04月在岗人员及社保补贴原表'!A:T,20,0)</f>
        <v>1064.74</v>
      </c>
    </row>
    <row r="235" s="2" customFormat="1" ht="14.25" customHeight="1" spans="1:8">
      <c r="A235" s="6">
        <f t="shared" si="3"/>
        <v>231</v>
      </c>
      <c r="B235" s="6" t="str">
        <f>VLOOKUP(A:A,'[1]2024年04月在岗人员及社保补贴原表'!A:T,3,0)</f>
        <v>城西</v>
      </c>
      <c r="C235" s="6" t="str">
        <f>VLOOKUP(A:A,'[1]2024年04月在岗人员及社保补贴原表'!A:T,4,0)</f>
        <v>柳杭</v>
      </c>
      <c r="D235" s="6" t="str">
        <f>VLOOKUP(A:A,'[1]2024年04月在岗人员及社保补贴原表'!A:T,5,0)</f>
        <v>杨萌萌</v>
      </c>
      <c r="E235" s="6" t="str">
        <f>VLOOKUP(A:A,'[1]2024年04月在岗人员及社保补贴原表'!A:T,8,0)</f>
        <v>37030419******4720</v>
      </c>
      <c r="F235" s="10" t="str">
        <f>VLOOKUP(A:A,'[1]2024年04月在岗人员及社保补贴原表'!A:T,9,0)</f>
        <v>新城镇岗位</v>
      </c>
      <c r="G235" s="6">
        <f>VLOOKUP(A:A,'[1]2024年04月在岗人员及社保补贴原表'!A:T,15,0)</f>
        <v>436.93</v>
      </c>
      <c r="H235" s="6">
        <f>VLOOKUP(A:A,'[1]2024年04月在岗人员及社保补贴原表'!A:T,20,0)</f>
        <v>1064.74</v>
      </c>
    </row>
    <row r="236" s="2" customFormat="1" ht="14.25" customHeight="1" spans="1:8">
      <c r="A236" s="6">
        <f t="shared" si="3"/>
        <v>232</v>
      </c>
      <c r="B236" s="6" t="str">
        <f>VLOOKUP(A:A,'[1]2024年04月在岗人员及社保补贴原表'!A:T,3,0)</f>
        <v>城西</v>
      </c>
      <c r="C236" s="6" t="str">
        <f>VLOOKUP(A:A,'[1]2024年04月在岗人员及社保补贴原表'!A:T,4,0)</f>
        <v>柳杭</v>
      </c>
      <c r="D236" s="6" t="str">
        <f>VLOOKUP(A:A,'[1]2024年04月在岗人员及社保补贴原表'!A:T,5,0)</f>
        <v>刘劲松</v>
      </c>
      <c r="E236" s="6" t="str">
        <f>VLOOKUP(A:A,'[1]2024年04月在岗人员及社保补贴原表'!A:T,8,0)</f>
        <v>37030419******0613</v>
      </c>
      <c r="F236" s="10" t="str">
        <f>VLOOKUP(A:A,'[1]2024年04月在岗人员及社保补贴原表'!A:T,9,0)</f>
        <v>新城镇岗位</v>
      </c>
      <c r="G236" s="6">
        <f>VLOOKUP(A:A,'[1]2024年04月在岗人员及社保补贴原表'!A:T,15,0)</f>
        <v>436.93</v>
      </c>
      <c r="H236" s="6">
        <f>VLOOKUP(A:A,'[1]2024年04月在岗人员及社保补贴原表'!A:T,20,0)</f>
        <v>1064.74</v>
      </c>
    </row>
    <row r="237" s="2" customFormat="1" ht="14.25" customHeight="1" spans="1:8">
      <c r="A237" s="6">
        <f t="shared" si="3"/>
        <v>233</v>
      </c>
      <c r="B237" s="6" t="str">
        <f>VLOOKUP(A:A,'[1]2024年04月在岗人员及社保补贴原表'!A:T,3,0)</f>
        <v>城西</v>
      </c>
      <c r="C237" s="6" t="str">
        <f>VLOOKUP(A:A,'[1]2024年04月在岗人员及社保补贴原表'!A:T,4,0)</f>
        <v>柳杭</v>
      </c>
      <c r="D237" s="6" t="str">
        <f>VLOOKUP(A:A,'[1]2024年04月在岗人员及社保补贴原表'!A:T,5,0)</f>
        <v>赵素</v>
      </c>
      <c r="E237" s="6" t="str">
        <f>VLOOKUP(A:A,'[1]2024年04月在岗人员及社保补贴原表'!A:T,8,0)</f>
        <v>37030419******2726</v>
      </c>
      <c r="F237" s="10" t="str">
        <f>VLOOKUP(A:A,'[1]2024年04月在岗人员及社保补贴原表'!A:T,9,0)</f>
        <v>新城镇岗位</v>
      </c>
      <c r="G237" s="6">
        <f>VLOOKUP(A:A,'[1]2024年04月在岗人员及社保补贴原表'!A:T,15,0)</f>
        <v>436.93</v>
      </c>
      <c r="H237" s="6">
        <f>VLOOKUP(A:A,'[1]2024年04月在岗人员及社保补贴原表'!A:T,20,0)</f>
        <v>1064.74</v>
      </c>
    </row>
    <row r="238" s="2" customFormat="1" ht="14.25" customHeight="1" spans="1:8">
      <c r="A238" s="6">
        <f t="shared" si="3"/>
        <v>234</v>
      </c>
      <c r="B238" s="6" t="str">
        <f>VLOOKUP(A:A,'[1]2024年04月在岗人员及社保补贴原表'!A:T,3,0)</f>
        <v>城西</v>
      </c>
      <c r="C238" s="6" t="str">
        <f>VLOOKUP(A:A,'[1]2024年04月在岗人员及社保补贴原表'!A:T,4,0)</f>
        <v>柳杭</v>
      </c>
      <c r="D238" s="6" t="str">
        <f>VLOOKUP(A:A,'[1]2024年04月在岗人员及社保补贴原表'!A:T,5,0)</f>
        <v>阎晶</v>
      </c>
      <c r="E238" s="6" t="str">
        <f>VLOOKUP(A:A,'[1]2024年04月在岗人员及社保补贴原表'!A:T,8,0)</f>
        <v>37030419******0620</v>
      </c>
      <c r="F238" s="10" t="str">
        <f>VLOOKUP(A:A,'[1]2024年04月在岗人员及社保补贴原表'!A:T,9,0)</f>
        <v>新城镇岗位</v>
      </c>
      <c r="G238" s="6">
        <f>VLOOKUP(A:A,'[1]2024年04月在岗人员及社保补贴原表'!A:T,15,0)</f>
        <v>436.93</v>
      </c>
      <c r="H238" s="6">
        <f>VLOOKUP(A:A,'[1]2024年04月在岗人员及社保补贴原表'!A:T,20,0)</f>
        <v>1064.74</v>
      </c>
    </row>
    <row r="239" s="2" customFormat="1" ht="14.25" customHeight="1" spans="1:8">
      <c r="A239" s="6">
        <f t="shared" si="3"/>
        <v>235</v>
      </c>
      <c r="B239" s="6" t="str">
        <f>VLOOKUP(A:A,'[1]2024年04月在岗人员及社保补贴原表'!A:T,3,0)</f>
        <v>城西</v>
      </c>
      <c r="C239" s="6" t="str">
        <f>VLOOKUP(A:A,'[1]2024年04月在岗人员及社保补贴原表'!A:T,4,0)</f>
        <v>柳杭</v>
      </c>
      <c r="D239" s="6" t="str">
        <f>VLOOKUP(A:A,'[1]2024年04月在岗人员及社保补贴原表'!A:T,5,0)</f>
        <v>王磊</v>
      </c>
      <c r="E239" s="6" t="str">
        <f>VLOOKUP(A:A,'[1]2024年04月在岗人员及社保补贴原表'!A:T,8,0)</f>
        <v>37030319******063X</v>
      </c>
      <c r="F239" s="10" t="str">
        <f>VLOOKUP(A:A,'[1]2024年04月在岗人员及社保补贴原表'!A:T,9,0)</f>
        <v>新城镇岗位</v>
      </c>
      <c r="G239" s="6">
        <f>VLOOKUP(A:A,'[1]2024年04月在岗人员及社保补贴原表'!A:T,15,0)</f>
        <v>436.93</v>
      </c>
      <c r="H239" s="6">
        <f>VLOOKUP(A:A,'[1]2024年04月在岗人员及社保补贴原表'!A:T,20,0)</f>
        <v>1064.74</v>
      </c>
    </row>
    <row r="240" s="2" customFormat="1" ht="14.25" customHeight="1" spans="1:8">
      <c r="A240" s="6">
        <f t="shared" si="3"/>
        <v>236</v>
      </c>
      <c r="B240" s="6" t="str">
        <f>VLOOKUP(A:A,'[1]2024年04月在岗人员及社保补贴原表'!A:T,3,0)</f>
        <v>城西</v>
      </c>
      <c r="C240" s="6" t="str">
        <f>VLOOKUP(A:A,'[1]2024年04月在岗人员及社保补贴原表'!A:T,4,0)</f>
        <v>太平</v>
      </c>
      <c r="D240" s="6" t="str">
        <f>VLOOKUP(A:A,'[1]2024年04月在岗人员及社保补贴原表'!A:T,5,0)</f>
        <v>张琪</v>
      </c>
      <c r="E240" s="6" t="str">
        <f>VLOOKUP(A:A,'[1]2024年04月在岗人员及社保补贴原表'!A:T,8,0)</f>
        <v>37230119******4841</v>
      </c>
      <c r="F240" s="10" t="str">
        <f>VLOOKUP(A:A,'[1]2024年04月在岗人员及社保补贴原表'!A:T,9,0)</f>
        <v>新城镇岗位</v>
      </c>
      <c r="G240" s="6">
        <f>VLOOKUP(A:A,'[1]2024年04月在岗人员及社保补贴原表'!A:T,15,0)</f>
        <v>436.93</v>
      </c>
      <c r="H240" s="6">
        <f>VLOOKUP(A:A,'[1]2024年04月在岗人员及社保补贴原表'!A:T,20,0)</f>
        <v>1064.74</v>
      </c>
    </row>
    <row r="241" s="2" customFormat="1" ht="14.25" customHeight="1" spans="1:8">
      <c r="A241" s="6">
        <f t="shared" si="3"/>
        <v>237</v>
      </c>
      <c r="B241" s="6" t="str">
        <f>VLOOKUP(A:A,'[1]2024年04月在岗人员及社保补贴原表'!A:T,3,0)</f>
        <v>城西</v>
      </c>
      <c r="C241" s="6" t="str">
        <f>VLOOKUP(A:A,'[1]2024年04月在岗人员及社保补贴原表'!A:T,4,0)</f>
        <v>太平</v>
      </c>
      <c r="D241" s="6" t="str">
        <f>VLOOKUP(A:A,'[1]2024年04月在岗人员及社保补贴原表'!A:T,5,0)</f>
        <v>曲健</v>
      </c>
      <c r="E241" s="6" t="str">
        <f>VLOOKUP(A:A,'[1]2024年04月在岗人员及社保补贴原表'!A:T,8,0)</f>
        <v>37018119******5627</v>
      </c>
      <c r="F241" s="10" t="str">
        <f>VLOOKUP(A:A,'[1]2024年04月在岗人员及社保补贴原表'!A:T,9,0)</f>
        <v>新城镇岗位</v>
      </c>
      <c r="G241" s="6">
        <f>VLOOKUP(A:A,'[1]2024年04月在岗人员及社保补贴原表'!A:T,15,0)</f>
        <v>436.93</v>
      </c>
      <c r="H241" s="6">
        <f>VLOOKUP(A:A,'[1]2024年04月在岗人员及社保补贴原表'!A:T,20,0)</f>
        <v>1064.74</v>
      </c>
    </row>
    <row r="242" s="2" customFormat="1" ht="14.25" customHeight="1" spans="1:8">
      <c r="A242" s="6">
        <f t="shared" si="3"/>
        <v>238</v>
      </c>
      <c r="B242" s="6" t="str">
        <f>VLOOKUP(A:A,'[1]2024年04月在岗人员及社保补贴原表'!A:T,3,0)</f>
        <v>城西</v>
      </c>
      <c r="C242" s="6" t="str">
        <f>VLOOKUP(A:A,'[1]2024年04月在岗人员及社保补贴原表'!A:T,4,0)</f>
        <v>太平</v>
      </c>
      <c r="D242" s="6" t="str">
        <f>VLOOKUP(A:A,'[1]2024年04月在岗人员及社保补贴原表'!A:T,5,0)</f>
        <v>魏刚</v>
      </c>
      <c r="E242" s="6" t="str">
        <f>VLOOKUP(A:A,'[1]2024年04月在岗人员及社保补贴原表'!A:T,8,0)</f>
        <v>37030619******2510</v>
      </c>
      <c r="F242" s="10" t="str">
        <f>VLOOKUP(A:A,'[1]2024年04月在岗人员及社保补贴原表'!A:T,9,0)</f>
        <v>新城镇岗位</v>
      </c>
      <c r="G242" s="6">
        <f>VLOOKUP(A:A,'[1]2024年04月在岗人员及社保补贴原表'!A:T,15,0)</f>
        <v>436.93</v>
      </c>
      <c r="H242" s="6">
        <f>VLOOKUP(A:A,'[1]2024年04月在岗人员及社保补贴原表'!A:T,20,0)</f>
        <v>1064.74</v>
      </c>
    </row>
    <row r="243" s="2" customFormat="1" ht="14.25" customHeight="1" spans="1:8">
      <c r="A243" s="6">
        <f t="shared" si="3"/>
        <v>239</v>
      </c>
      <c r="B243" s="6" t="str">
        <f>VLOOKUP(A:A,'[1]2024年04月在岗人员及社保补贴原表'!A:T,3,0)</f>
        <v>城西</v>
      </c>
      <c r="C243" s="6" t="str">
        <f>VLOOKUP(A:A,'[1]2024年04月在岗人员及社保补贴原表'!A:T,4,0)</f>
        <v>太平</v>
      </c>
      <c r="D243" s="6" t="str">
        <f>VLOOKUP(A:A,'[1]2024年04月在岗人员及社保补贴原表'!A:T,5,0)</f>
        <v>周燕</v>
      </c>
      <c r="E243" s="6" t="str">
        <f>VLOOKUP(A:A,'[1]2024年04月在岗人员及社保补贴原表'!A:T,8,0)</f>
        <v>37030419******3544</v>
      </c>
      <c r="F243" s="10" t="str">
        <f>VLOOKUP(A:A,'[1]2024年04月在岗人员及社保补贴原表'!A:T,9,0)</f>
        <v>新城镇岗位</v>
      </c>
      <c r="G243" s="6">
        <f>VLOOKUP(A:A,'[1]2024年04月在岗人员及社保补贴原表'!A:T,15,0)</f>
        <v>436.93</v>
      </c>
      <c r="H243" s="6">
        <f>VLOOKUP(A:A,'[1]2024年04月在岗人员及社保补贴原表'!A:T,20,0)</f>
        <v>1064.74</v>
      </c>
    </row>
    <row r="244" s="2" customFormat="1" ht="14.25" customHeight="1" spans="1:8">
      <c r="A244" s="6">
        <f t="shared" si="3"/>
        <v>240</v>
      </c>
      <c r="B244" s="6" t="str">
        <f>VLOOKUP(A:A,'[1]2024年04月在岗人员及社保补贴原表'!A:T,3,0)</f>
        <v>城西</v>
      </c>
      <c r="C244" s="6" t="str">
        <f>VLOOKUP(A:A,'[1]2024年04月在岗人员及社保补贴原表'!A:T,4,0)</f>
        <v>太平</v>
      </c>
      <c r="D244" s="6" t="str">
        <f>VLOOKUP(A:A,'[1]2024年04月在岗人员及社保补贴原表'!A:T,5,0)</f>
        <v>刘敏</v>
      </c>
      <c r="E244" s="6" t="str">
        <f>VLOOKUP(A:A,'[1]2024年04月在岗人员及社保补贴原表'!A:T,8,0)</f>
        <v>37030419******0023</v>
      </c>
      <c r="F244" s="10" t="str">
        <f>VLOOKUP(A:A,'[1]2024年04月在岗人员及社保补贴原表'!A:T,9,0)</f>
        <v>新城镇岗位</v>
      </c>
      <c r="G244" s="6">
        <f>VLOOKUP(A:A,'[1]2024年04月在岗人员及社保补贴原表'!A:T,15,0)</f>
        <v>436.93</v>
      </c>
      <c r="H244" s="6">
        <f>VLOOKUP(A:A,'[1]2024年04月在岗人员及社保补贴原表'!A:T,20,0)</f>
        <v>1064.74</v>
      </c>
    </row>
    <row r="245" s="2" customFormat="1" ht="14.25" customHeight="1" spans="1:8">
      <c r="A245" s="6">
        <f t="shared" si="3"/>
        <v>241</v>
      </c>
      <c r="B245" s="6" t="str">
        <f>VLOOKUP(A:A,'[1]2024年04月在岗人员及社保补贴原表'!A:T,3,0)</f>
        <v>八陡</v>
      </c>
      <c r="C245" s="6" t="str">
        <f>VLOOKUP(A:A,'[1]2024年04月在岗人员及社保补贴原表'!A:T,4,0)</f>
        <v>石炭坞社区</v>
      </c>
      <c r="D245" s="6" t="str">
        <f>VLOOKUP(A:A,'[1]2024年04月在岗人员及社保补贴原表'!A:T,5,0)</f>
        <v>杨婷婷</v>
      </c>
      <c r="E245" s="6" t="str">
        <f>VLOOKUP(A:A,'[1]2024年04月在岗人员及社保补贴原表'!A:T,8,0)</f>
        <v>37030419******1922</v>
      </c>
      <c r="F245" s="10" t="str">
        <f>VLOOKUP(A:A,'[1]2024年04月在岗人员及社保补贴原表'!A:T,9,0)</f>
        <v>新城镇岗位</v>
      </c>
      <c r="G245" s="6">
        <f>VLOOKUP(A:A,'[1]2024年04月在岗人员及社保补贴原表'!A:T,15,0)</f>
        <v>436.93</v>
      </c>
      <c r="H245" s="6">
        <f>VLOOKUP(A:A,'[1]2024年04月在岗人员及社保补贴原表'!A:T,20,0)</f>
        <v>1064.74</v>
      </c>
    </row>
    <row r="246" s="2" customFormat="1" ht="14.25" customHeight="1" spans="1:8">
      <c r="A246" s="6">
        <f t="shared" si="3"/>
        <v>242</v>
      </c>
      <c r="B246" s="6" t="str">
        <f>VLOOKUP(A:A,'[1]2024年04月在岗人员及社保补贴原表'!A:T,3,0)</f>
        <v>八陡</v>
      </c>
      <c r="C246" s="6" t="str">
        <f>VLOOKUP(A:A,'[1]2024年04月在岗人员及社保补贴原表'!A:T,4,0)</f>
        <v>石炭坞社区</v>
      </c>
      <c r="D246" s="6" t="str">
        <f>VLOOKUP(A:A,'[1]2024年04月在岗人员及社保补贴原表'!A:T,5,0)</f>
        <v>马红刚</v>
      </c>
      <c r="E246" s="6" t="str">
        <f>VLOOKUP(A:A,'[1]2024年04月在岗人员及社保补贴原表'!A:T,8,0)</f>
        <v>37030419******191X</v>
      </c>
      <c r="F246" s="10" t="str">
        <f>VLOOKUP(A:A,'[1]2024年04月在岗人员及社保补贴原表'!A:T,9,0)</f>
        <v>新城镇岗位</v>
      </c>
      <c r="G246" s="6">
        <f>VLOOKUP(A:A,'[1]2024年04月在岗人员及社保补贴原表'!A:T,15,0)</f>
        <v>436.93</v>
      </c>
      <c r="H246" s="6">
        <f>VLOOKUP(A:A,'[1]2024年04月在岗人员及社保补贴原表'!A:T,20,0)</f>
        <v>1064.74</v>
      </c>
    </row>
    <row r="247" s="2" customFormat="1" ht="14.25" customHeight="1" spans="1:8">
      <c r="A247" s="6">
        <f t="shared" si="3"/>
        <v>243</v>
      </c>
      <c r="B247" s="6" t="str">
        <f>VLOOKUP(A:A,'[1]2024年04月在岗人员及社保补贴原表'!A:T,3,0)</f>
        <v>八陡</v>
      </c>
      <c r="C247" s="6" t="str">
        <f>VLOOKUP(A:A,'[1]2024年04月在岗人员及社保补贴原表'!A:T,4,0)</f>
        <v>石炭坞社区</v>
      </c>
      <c r="D247" s="6" t="str">
        <f>VLOOKUP(A:A,'[1]2024年04月在岗人员及社保补贴原表'!A:T,5,0)</f>
        <v>王钦博</v>
      </c>
      <c r="E247" s="6" t="str">
        <f>VLOOKUP(A:A,'[1]2024年04月在岗人员及社保补贴原表'!A:T,8,0)</f>
        <v>37030419******4495</v>
      </c>
      <c r="F247" s="10" t="str">
        <f>VLOOKUP(A:A,'[1]2024年04月在岗人员及社保补贴原表'!A:T,9,0)</f>
        <v>新城镇岗位</v>
      </c>
      <c r="G247" s="6">
        <f>VLOOKUP(A:A,'[1]2024年04月在岗人员及社保补贴原表'!A:T,15,0)</f>
        <v>436.93</v>
      </c>
      <c r="H247" s="6">
        <f>VLOOKUP(A:A,'[1]2024年04月在岗人员及社保补贴原表'!A:T,20,0)</f>
        <v>1064.74</v>
      </c>
    </row>
    <row r="248" s="2" customFormat="1" ht="14.25" customHeight="1" spans="1:8">
      <c r="A248" s="6">
        <f t="shared" si="3"/>
        <v>244</v>
      </c>
      <c r="B248" s="6" t="str">
        <f>VLOOKUP(A:A,'[1]2024年04月在岗人员及社保补贴原表'!A:T,3,0)</f>
        <v>八陡</v>
      </c>
      <c r="C248" s="6" t="str">
        <f>VLOOKUP(A:A,'[1]2024年04月在岗人员及社保补贴原表'!A:T,4,0)</f>
        <v>石炭坞社区</v>
      </c>
      <c r="D248" s="6" t="str">
        <f>VLOOKUP(A:A,'[1]2024年04月在岗人员及社保补贴原表'!A:T,5,0)</f>
        <v>李志岭</v>
      </c>
      <c r="E248" s="6" t="str">
        <f>VLOOKUP(A:A,'[1]2024年04月在岗人员及社保补贴原表'!A:T,8,0)</f>
        <v>37030419******191X</v>
      </c>
      <c r="F248" s="10" t="str">
        <f>VLOOKUP(A:A,'[1]2024年04月在岗人员及社保补贴原表'!A:T,9,0)</f>
        <v>新城镇岗位</v>
      </c>
      <c r="G248" s="6">
        <f>VLOOKUP(A:A,'[1]2024年04月在岗人员及社保补贴原表'!A:T,15,0)</f>
        <v>436.93</v>
      </c>
      <c r="H248" s="6">
        <f>VLOOKUP(A:A,'[1]2024年04月在岗人员及社保补贴原表'!A:T,20,0)</f>
        <v>1064.74</v>
      </c>
    </row>
    <row r="249" s="2" customFormat="1" ht="14.25" customHeight="1" spans="1:8">
      <c r="A249" s="6">
        <f t="shared" si="3"/>
        <v>245</v>
      </c>
      <c r="B249" s="6" t="str">
        <f>VLOOKUP(A:A,'[1]2024年04月在岗人员及社保补贴原表'!A:T,3,0)</f>
        <v>八陡</v>
      </c>
      <c r="C249" s="6" t="str">
        <f>VLOOKUP(A:A,'[1]2024年04月在岗人员及社保补贴原表'!A:T,4,0)</f>
        <v>石炭坞社区</v>
      </c>
      <c r="D249" s="6" t="str">
        <f>VLOOKUP(A:A,'[1]2024年04月在岗人员及社保补贴原表'!A:T,5,0)</f>
        <v>韩淮北</v>
      </c>
      <c r="E249" s="6" t="str">
        <f>VLOOKUP(A:A,'[1]2024年04月在岗人员及社保补贴原表'!A:T,8,0)</f>
        <v>37030419******1617</v>
      </c>
      <c r="F249" s="10" t="str">
        <f>VLOOKUP(A:A,'[1]2024年04月在岗人员及社保补贴原表'!A:T,9,0)</f>
        <v>新城镇岗位</v>
      </c>
      <c r="G249" s="6">
        <f>VLOOKUP(A:A,'[1]2024年04月在岗人员及社保补贴原表'!A:T,15,0)</f>
        <v>436.93</v>
      </c>
      <c r="H249" s="6">
        <f>VLOOKUP(A:A,'[1]2024年04月在岗人员及社保补贴原表'!A:T,20,0)</f>
        <v>1064.74</v>
      </c>
    </row>
    <row r="250" s="2" customFormat="1" ht="14.25" customHeight="1" spans="1:8">
      <c r="A250" s="6">
        <f t="shared" si="3"/>
        <v>246</v>
      </c>
      <c r="B250" s="6" t="str">
        <f>VLOOKUP(A:A,'[1]2024年04月在岗人员及社保补贴原表'!A:T,3,0)</f>
        <v>八陡</v>
      </c>
      <c r="C250" s="6" t="str">
        <f>VLOOKUP(A:A,'[1]2024年04月在岗人员及社保补贴原表'!A:T,4,0)</f>
        <v>石炭坞社区</v>
      </c>
      <c r="D250" s="6" t="str">
        <f>VLOOKUP(A:A,'[1]2024年04月在岗人员及社保补贴原表'!A:T,5,0)</f>
        <v>徐百达</v>
      </c>
      <c r="E250" s="6" t="str">
        <f>VLOOKUP(A:A,'[1]2024年04月在岗人员及社保补贴原表'!A:T,8,0)</f>
        <v>37030419******2216</v>
      </c>
      <c r="F250" s="10" t="str">
        <f>VLOOKUP(A:A,'[1]2024年04月在岗人员及社保补贴原表'!A:T,9,0)</f>
        <v>新城镇岗位</v>
      </c>
      <c r="G250" s="6">
        <f>VLOOKUP(A:A,'[1]2024年04月在岗人员及社保补贴原表'!A:T,15,0)</f>
        <v>436.93</v>
      </c>
      <c r="H250" s="6">
        <f>VLOOKUP(A:A,'[1]2024年04月在岗人员及社保补贴原表'!A:T,20,0)</f>
        <v>1064.74</v>
      </c>
    </row>
    <row r="251" s="2" customFormat="1" ht="14.25" customHeight="1" spans="1:8">
      <c r="A251" s="6">
        <f t="shared" si="3"/>
        <v>247</v>
      </c>
      <c r="B251" s="6" t="str">
        <f>VLOOKUP(A:A,'[1]2024年04月在岗人员及社保补贴原表'!A:T,3,0)</f>
        <v>八陡</v>
      </c>
      <c r="C251" s="6" t="str">
        <f>VLOOKUP(A:A,'[1]2024年04月在岗人员及社保补贴原表'!A:T,4,0)</f>
        <v>苏家沟村</v>
      </c>
      <c r="D251" s="6" t="str">
        <f>VLOOKUP(A:A,'[1]2024年04月在岗人员及社保补贴原表'!A:T,5,0)</f>
        <v>韩冰</v>
      </c>
      <c r="E251" s="6" t="str">
        <f>VLOOKUP(A:A,'[1]2024年04月在岗人员及社保补贴原表'!A:T,8,0)</f>
        <v>37030419******2214</v>
      </c>
      <c r="F251" s="10" t="str">
        <f>VLOOKUP(A:A,'[1]2024年04月在岗人员及社保补贴原表'!A:T,9,0)</f>
        <v>新城镇岗位</v>
      </c>
      <c r="G251" s="6">
        <f>VLOOKUP(A:A,'[1]2024年04月在岗人员及社保补贴原表'!A:T,15,0)</f>
        <v>436.93</v>
      </c>
      <c r="H251" s="6">
        <f>VLOOKUP(A:A,'[1]2024年04月在岗人员及社保补贴原表'!A:T,20,0)</f>
        <v>1064.74</v>
      </c>
    </row>
    <row r="252" s="2" customFormat="1" ht="14.25" customHeight="1" spans="1:8">
      <c r="A252" s="6">
        <f t="shared" si="3"/>
        <v>248</v>
      </c>
      <c r="B252" s="6" t="str">
        <f>VLOOKUP(A:A,'[1]2024年04月在岗人员及社保补贴原表'!A:T,3,0)</f>
        <v>八陡</v>
      </c>
      <c r="C252" s="6" t="str">
        <f>VLOOKUP(A:A,'[1]2024年04月在岗人员及社保补贴原表'!A:T,4,0)</f>
        <v>山机社区</v>
      </c>
      <c r="D252" s="6" t="str">
        <f>VLOOKUP(A:A,'[1]2024年04月在岗人员及社保补贴原表'!A:T,5,0)</f>
        <v>石秀兰</v>
      </c>
      <c r="E252" s="6" t="str">
        <f>VLOOKUP(A:A,'[1]2024年04月在岗人员及社保补贴原表'!A:T,8,0)</f>
        <v>37078219******4784</v>
      </c>
      <c r="F252" s="10" t="str">
        <f>VLOOKUP(A:A,'[1]2024年04月在岗人员及社保补贴原表'!A:T,9,0)</f>
        <v>新城镇岗位</v>
      </c>
      <c r="G252" s="6">
        <f>VLOOKUP(A:A,'[1]2024年04月在岗人员及社保补贴原表'!A:T,15,0)</f>
        <v>436.93</v>
      </c>
      <c r="H252" s="6">
        <f>VLOOKUP(A:A,'[1]2024年04月在岗人员及社保补贴原表'!A:T,20,0)</f>
        <v>1064.74</v>
      </c>
    </row>
    <row r="253" s="2" customFormat="1" ht="14.25" customHeight="1" spans="1:8">
      <c r="A253" s="6">
        <f t="shared" si="3"/>
        <v>249</v>
      </c>
      <c r="B253" s="6" t="str">
        <f>VLOOKUP(A:A,'[1]2024年04月在岗人员及社保补贴原表'!A:T,3,0)</f>
        <v>八陡</v>
      </c>
      <c r="C253" s="6" t="str">
        <f>VLOOKUP(A:A,'[1]2024年04月在岗人员及社保补贴原表'!A:T,4,0)</f>
        <v>山机社区</v>
      </c>
      <c r="D253" s="6" t="str">
        <f>VLOOKUP(A:A,'[1]2024年04月在岗人员及社保补贴原表'!A:T,5,0)</f>
        <v>韩春翠</v>
      </c>
      <c r="E253" s="6" t="str">
        <f>VLOOKUP(A:A,'[1]2024年04月在岗人员及社保补贴原表'!A:T,8,0)</f>
        <v>37072919******1521</v>
      </c>
      <c r="F253" s="10" t="str">
        <f>VLOOKUP(A:A,'[1]2024年04月在岗人员及社保补贴原表'!A:T,9,0)</f>
        <v>新城镇岗位</v>
      </c>
      <c r="G253" s="6">
        <f>VLOOKUP(A:A,'[1]2024年04月在岗人员及社保补贴原表'!A:T,15,0)</f>
        <v>436.93</v>
      </c>
      <c r="H253" s="6">
        <f>VLOOKUP(A:A,'[1]2024年04月在岗人员及社保补贴原表'!A:T,20,0)</f>
        <v>1064.74</v>
      </c>
    </row>
    <row r="254" s="2" customFormat="1" ht="14.25" customHeight="1" spans="1:8">
      <c r="A254" s="6">
        <f t="shared" si="3"/>
        <v>250</v>
      </c>
      <c r="B254" s="6" t="str">
        <f>VLOOKUP(A:A,'[1]2024年04月在岗人员及社保补贴原表'!A:T,3,0)</f>
        <v>八陡</v>
      </c>
      <c r="C254" s="6" t="str">
        <f>VLOOKUP(A:A,'[1]2024年04月在岗人员及社保补贴原表'!A:T,4,0)</f>
        <v>山机社区</v>
      </c>
      <c r="D254" s="6" t="str">
        <f>VLOOKUP(A:A,'[1]2024年04月在岗人员及社保补贴原表'!A:T,5,0)</f>
        <v>杜元军</v>
      </c>
      <c r="E254" s="6" t="str">
        <f>VLOOKUP(A:A,'[1]2024年04月在岗人员及社保补贴原表'!A:T,8,0)</f>
        <v>37030419******1912</v>
      </c>
      <c r="F254" s="10" t="str">
        <f>VLOOKUP(A:A,'[1]2024年04月在岗人员及社保补贴原表'!A:T,9,0)</f>
        <v>新城镇岗位</v>
      </c>
      <c r="G254" s="6">
        <f>VLOOKUP(A:A,'[1]2024年04月在岗人员及社保补贴原表'!A:T,15,0)</f>
        <v>436.93</v>
      </c>
      <c r="H254" s="6">
        <f>VLOOKUP(A:A,'[1]2024年04月在岗人员及社保补贴原表'!A:T,20,0)</f>
        <v>1064.74</v>
      </c>
    </row>
    <row r="255" s="2" customFormat="1" ht="14.25" customHeight="1" spans="1:8">
      <c r="A255" s="6">
        <f t="shared" si="3"/>
        <v>251</v>
      </c>
      <c r="B255" s="6" t="str">
        <f>VLOOKUP(A:A,'[1]2024年04月在岗人员及社保补贴原表'!A:T,3,0)</f>
        <v>八陡</v>
      </c>
      <c r="C255" s="6" t="str">
        <f>VLOOKUP(A:A,'[1]2024年04月在岗人员及社保补贴原表'!A:T,4,0)</f>
        <v>山机社区</v>
      </c>
      <c r="D255" s="6" t="str">
        <f>VLOOKUP(A:A,'[1]2024年04月在岗人员及社保补贴原表'!A:T,5,0)</f>
        <v>王永刚</v>
      </c>
      <c r="E255" s="6" t="str">
        <f>VLOOKUP(A:A,'[1]2024年04月在岗人员及社保补贴原表'!A:T,8,0)</f>
        <v>37030419******1937</v>
      </c>
      <c r="F255" s="10" t="str">
        <f>VLOOKUP(A:A,'[1]2024年04月在岗人员及社保补贴原表'!A:T,9,0)</f>
        <v>新城镇岗位</v>
      </c>
      <c r="G255" s="6">
        <f>VLOOKUP(A:A,'[1]2024年04月在岗人员及社保补贴原表'!A:T,15,0)</f>
        <v>436.93</v>
      </c>
      <c r="H255" s="6">
        <f>VLOOKUP(A:A,'[1]2024年04月在岗人员及社保补贴原表'!A:T,20,0)</f>
        <v>1064.74</v>
      </c>
    </row>
    <row r="256" s="2" customFormat="1" ht="14.25" customHeight="1" spans="1:8">
      <c r="A256" s="6">
        <f t="shared" si="3"/>
        <v>252</v>
      </c>
      <c r="B256" s="6" t="str">
        <f>VLOOKUP(A:A,'[1]2024年04月在岗人员及社保补贴原表'!A:T,3,0)</f>
        <v>八陡</v>
      </c>
      <c r="C256" s="6" t="str">
        <f>VLOOKUP(A:A,'[1]2024年04月在岗人员及社保补贴原表'!A:T,4,0)</f>
        <v>山机社区</v>
      </c>
      <c r="D256" s="6" t="str">
        <f>VLOOKUP(A:A,'[1]2024年04月在岗人员及社保补贴原表'!A:T,5,0)</f>
        <v>李昌军</v>
      </c>
      <c r="E256" s="6" t="str">
        <f>VLOOKUP(A:A,'[1]2024年04月在岗人员及社保补贴原表'!A:T,8,0)</f>
        <v>37030419******1919</v>
      </c>
      <c r="F256" s="10" t="str">
        <f>VLOOKUP(A:A,'[1]2024年04月在岗人员及社保补贴原表'!A:T,9,0)</f>
        <v>新城镇岗位</v>
      </c>
      <c r="G256" s="6">
        <f>VLOOKUP(A:A,'[1]2024年04月在岗人员及社保补贴原表'!A:T,15,0)</f>
        <v>436.93</v>
      </c>
      <c r="H256" s="6">
        <f>VLOOKUP(A:A,'[1]2024年04月在岗人员及社保补贴原表'!A:T,20,0)</f>
        <v>1064.74</v>
      </c>
    </row>
    <row r="257" s="2" customFormat="1" ht="14.25" customHeight="1" spans="1:8">
      <c r="A257" s="6">
        <f t="shared" si="3"/>
        <v>253</v>
      </c>
      <c r="B257" s="6" t="str">
        <f>VLOOKUP(A:A,'[1]2024年04月在岗人员及社保补贴原表'!A:T,3,0)</f>
        <v>八陡</v>
      </c>
      <c r="C257" s="6" t="str">
        <f>VLOOKUP(A:A,'[1]2024年04月在岗人员及社保补贴原表'!A:T,4,0)</f>
        <v>山机社区</v>
      </c>
      <c r="D257" s="6" t="str">
        <f>VLOOKUP(A:A,'[1]2024年04月在岗人员及社保补贴原表'!A:T,5,0)</f>
        <v>毕延强</v>
      </c>
      <c r="E257" s="6" t="str">
        <f>VLOOKUP(A:A,'[1]2024年04月在岗人员及社保补贴原表'!A:T,8,0)</f>
        <v>37030419******1919</v>
      </c>
      <c r="F257" s="10" t="str">
        <f>VLOOKUP(A:A,'[1]2024年04月在岗人员及社保补贴原表'!A:T,9,0)</f>
        <v>新城镇岗位</v>
      </c>
      <c r="G257" s="6">
        <f>VLOOKUP(A:A,'[1]2024年04月在岗人员及社保补贴原表'!A:T,15,0)</f>
        <v>436.93</v>
      </c>
      <c r="H257" s="6">
        <f>VLOOKUP(A:A,'[1]2024年04月在岗人员及社保补贴原表'!A:T,20,0)</f>
        <v>1064.74</v>
      </c>
    </row>
    <row r="258" s="2" customFormat="1" ht="14.25" customHeight="1" spans="1:8">
      <c r="A258" s="6">
        <f t="shared" si="3"/>
        <v>254</v>
      </c>
      <c r="B258" s="6" t="str">
        <f>VLOOKUP(A:A,'[1]2024年04月在岗人员及社保补贴原表'!A:T,3,0)</f>
        <v>八陡</v>
      </c>
      <c r="C258" s="6" t="str">
        <f>VLOOKUP(A:A,'[1]2024年04月在岗人员及社保补贴原表'!A:T,4,0)</f>
        <v>山机社区</v>
      </c>
      <c r="D258" s="6" t="str">
        <f>VLOOKUP(A:A,'[1]2024年04月在岗人员及社保补贴原表'!A:T,5,0)</f>
        <v>尹连亮</v>
      </c>
      <c r="E258" s="6" t="str">
        <f>VLOOKUP(A:A,'[1]2024年04月在岗人员及社保补贴原表'!A:T,8,0)</f>
        <v>37030419******3711</v>
      </c>
      <c r="F258" s="10" t="str">
        <f>VLOOKUP(A:A,'[1]2024年04月在岗人员及社保补贴原表'!A:T,9,0)</f>
        <v>新城镇岗位</v>
      </c>
      <c r="G258" s="6">
        <f>VLOOKUP(A:A,'[1]2024年04月在岗人员及社保补贴原表'!A:T,15,0)</f>
        <v>436.93</v>
      </c>
      <c r="H258" s="6">
        <f>VLOOKUP(A:A,'[1]2024年04月在岗人员及社保补贴原表'!A:T,20,0)</f>
        <v>1064.74</v>
      </c>
    </row>
    <row r="259" s="2" customFormat="1" ht="14.25" customHeight="1" spans="1:8">
      <c r="A259" s="6">
        <f t="shared" si="3"/>
        <v>255</v>
      </c>
      <c r="B259" s="6" t="str">
        <f>VLOOKUP(A:A,'[1]2024年04月在岗人员及社保补贴原表'!A:T,3,0)</f>
        <v>八陡</v>
      </c>
      <c r="C259" s="6" t="str">
        <f>VLOOKUP(A:A,'[1]2024年04月在岗人员及社保补贴原表'!A:T,4,0)</f>
        <v>山机社区</v>
      </c>
      <c r="D259" s="6" t="str">
        <f>VLOOKUP(A:A,'[1]2024年04月在岗人员及社保补贴原表'!A:T,5,0)</f>
        <v>刘长征</v>
      </c>
      <c r="E259" s="6" t="str">
        <f>VLOOKUP(A:A,'[1]2024年04月在岗人员及社保补贴原表'!A:T,8,0)</f>
        <v>37030419******1915</v>
      </c>
      <c r="F259" s="10" t="str">
        <f>VLOOKUP(A:A,'[1]2024年04月在岗人员及社保补贴原表'!A:T,9,0)</f>
        <v>新城镇岗位</v>
      </c>
      <c r="G259" s="6">
        <f>VLOOKUP(A:A,'[1]2024年04月在岗人员及社保补贴原表'!A:T,15,0)</f>
        <v>436.93</v>
      </c>
      <c r="H259" s="6">
        <f>VLOOKUP(A:A,'[1]2024年04月在岗人员及社保补贴原表'!A:T,20,0)</f>
        <v>1064.74</v>
      </c>
    </row>
    <row r="260" s="2" customFormat="1" ht="14.25" customHeight="1" spans="1:8">
      <c r="A260" s="6">
        <f t="shared" si="3"/>
        <v>256</v>
      </c>
      <c r="B260" s="6" t="str">
        <f>VLOOKUP(A:A,'[1]2024年04月在岗人员及社保补贴原表'!A:T,3,0)</f>
        <v>八陡</v>
      </c>
      <c r="C260" s="6" t="str">
        <f>VLOOKUP(A:A,'[1]2024年04月在岗人员及社保补贴原表'!A:T,4,0)</f>
        <v>山机社区</v>
      </c>
      <c r="D260" s="6" t="str">
        <f>VLOOKUP(A:A,'[1]2024年04月在岗人员及社保补贴原表'!A:T,5,0)</f>
        <v>张云逸</v>
      </c>
      <c r="E260" s="6" t="str">
        <f>VLOOKUP(A:A,'[1]2024年04月在岗人员及社保补贴原表'!A:T,8,0)</f>
        <v>37030419******1952</v>
      </c>
      <c r="F260" s="10" t="str">
        <f>VLOOKUP(A:A,'[1]2024年04月在岗人员及社保补贴原表'!A:T,9,0)</f>
        <v>新城镇岗位</v>
      </c>
      <c r="G260" s="6">
        <f>VLOOKUP(A:A,'[1]2024年04月在岗人员及社保补贴原表'!A:T,15,0)</f>
        <v>436.93</v>
      </c>
      <c r="H260" s="6">
        <f>VLOOKUP(A:A,'[1]2024年04月在岗人员及社保补贴原表'!A:T,20,0)</f>
        <v>1064.74</v>
      </c>
    </row>
    <row r="261" s="2" customFormat="1" ht="14.25" customHeight="1" spans="1:8">
      <c r="A261" s="6">
        <f t="shared" ref="A261:A324" si="4">ROW()-4</f>
        <v>257</v>
      </c>
      <c r="B261" s="6" t="str">
        <f>VLOOKUP(A:A,'[1]2024年04月在岗人员及社保补贴原表'!A:T,3,0)</f>
        <v>八陡</v>
      </c>
      <c r="C261" s="6" t="str">
        <f>VLOOKUP(A:A,'[1]2024年04月在岗人员及社保补贴原表'!A:T,4,0)</f>
        <v>金桥村</v>
      </c>
      <c r="D261" s="6" t="str">
        <f>VLOOKUP(A:A,'[1]2024年04月在岗人员及社保补贴原表'!A:T,5,0)</f>
        <v>邵  伟</v>
      </c>
      <c r="E261" s="6" t="str">
        <f>VLOOKUP(A:A,'[1]2024年04月在岗人员及社保补贴原表'!A:T,8,0)</f>
        <v>37030419******1916</v>
      </c>
      <c r="F261" s="10" t="str">
        <f>VLOOKUP(A:A,'[1]2024年04月在岗人员及社保补贴原表'!A:T,9,0)</f>
        <v>新城镇岗位</v>
      </c>
      <c r="G261" s="6">
        <f>VLOOKUP(A:A,'[1]2024年04月在岗人员及社保补贴原表'!A:T,15,0)</f>
        <v>436.93</v>
      </c>
      <c r="H261" s="6">
        <f>VLOOKUP(A:A,'[1]2024年04月在岗人员及社保补贴原表'!A:T,20,0)</f>
        <v>1064.74</v>
      </c>
    </row>
    <row r="262" s="2" customFormat="1" ht="14.25" customHeight="1" spans="1:8">
      <c r="A262" s="6">
        <f t="shared" si="4"/>
        <v>258</v>
      </c>
      <c r="B262" s="6" t="str">
        <f>VLOOKUP(A:A,'[1]2024年04月在岗人员及社保补贴原表'!A:T,3,0)</f>
        <v>八陡</v>
      </c>
      <c r="C262" s="6" t="str">
        <f>VLOOKUP(A:A,'[1]2024年04月在岗人员及社保补贴原表'!A:T,4,0)</f>
        <v>金桥村</v>
      </c>
      <c r="D262" s="6" t="str">
        <f>VLOOKUP(A:A,'[1]2024年04月在岗人员及社保补贴原表'!A:T,5,0)</f>
        <v>张志家</v>
      </c>
      <c r="E262" s="6" t="str">
        <f>VLOOKUP(A:A,'[1]2024年04月在岗人员及社保补贴原表'!A:T,8,0)</f>
        <v>37030419******1938</v>
      </c>
      <c r="F262" s="10" t="str">
        <f>VLOOKUP(A:A,'[1]2024年04月在岗人员及社保补贴原表'!A:T,9,0)</f>
        <v>新城镇岗位</v>
      </c>
      <c r="G262" s="6">
        <f>VLOOKUP(A:A,'[1]2024年04月在岗人员及社保补贴原表'!A:T,15,0)</f>
        <v>436.93</v>
      </c>
      <c r="H262" s="6">
        <f>VLOOKUP(A:A,'[1]2024年04月在岗人员及社保补贴原表'!A:T,20,0)</f>
        <v>1064.74</v>
      </c>
    </row>
    <row r="263" s="2" customFormat="1" ht="14.25" customHeight="1" spans="1:8">
      <c r="A263" s="6">
        <f t="shared" si="4"/>
        <v>259</v>
      </c>
      <c r="B263" s="6" t="str">
        <f>VLOOKUP(A:A,'[1]2024年04月在岗人员及社保补贴原表'!A:T,3,0)</f>
        <v>八陡</v>
      </c>
      <c r="C263" s="6" t="str">
        <f>VLOOKUP(A:A,'[1]2024年04月在岗人员及社保补贴原表'!A:T,4,0)</f>
        <v>金桥村</v>
      </c>
      <c r="D263" s="6" t="str">
        <f>VLOOKUP(A:A,'[1]2024年04月在岗人员及社保补贴原表'!A:T,5,0)</f>
        <v>毕万成</v>
      </c>
      <c r="E263" s="6" t="str">
        <f>VLOOKUP(A:A,'[1]2024年04月在岗人员及社保补贴原表'!A:T,8,0)</f>
        <v>37030419******1911</v>
      </c>
      <c r="F263" s="10" t="str">
        <f>VLOOKUP(A:A,'[1]2024年04月在岗人员及社保补贴原表'!A:T,9,0)</f>
        <v>新城镇岗位</v>
      </c>
      <c r="G263" s="6">
        <f>VLOOKUP(A:A,'[1]2024年04月在岗人员及社保补贴原表'!A:T,15,0)</f>
        <v>436.93</v>
      </c>
      <c r="H263" s="6">
        <f>VLOOKUP(A:A,'[1]2024年04月在岗人员及社保补贴原表'!A:T,20,0)</f>
        <v>1064.74</v>
      </c>
    </row>
    <row r="264" s="2" customFormat="1" ht="14.25" customHeight="1" spans="1:8">
      <c r="A264" s="6">
        <f t="shared" si="4"/>
        <v>260</v>
      </c>
      <c r="B264" s="6" t="str">
        <f>VLOOKUP(A:A,'[1]2024年04月在岗人员及社保补贴原表'!A:T,3,0)</f>
        <v>八陡</v>
      </c>
      <c r="C264" s="6" t="str">
        <f>VLOOKUP(A:A,'[1]2024年04月在岗人员及社保补贴原表'!A:T,4,0)</f>
        <v>金桥村</v>
      </c>
      <c r="D264" s="6" t="str">
        <f>VLOOKUP(A:A,'[1]2024年04月在岗人员及社保补贴原表'!A:T,5,0)</f>
        <v>肖庆祥</v>
      </c>
      <c r="E264" s="6" t="str">
        <f>VLOOKUP(A:A,'[1]2024年04月在岗人员及社保补贴原表'!A:T,8,0)</f>
        <v>37030419******1934</v>
      </c>
      <c r="F264" s="10" t="str">
        <f>VLOOKUP(A:A,'[1]2024年04月在岗人员及社保补贴原表'!A:T,9,0)</f>
        <v>新城镇岗位</v>
      </c>
      <c r="G264" s="6">
        <f>VLOOKUP(A:A,'[1]2024年04月在岗人员及社保补贴原表'!A:T,15,0)</f>
        <v>436.93</v>
      </c>
      <c r="H264" s="6">
        <f>VLOOKUP(A:A,'[1]2024年04月在岗人员及社保补贴原表'!A:T,20,0)</f>
        <v>1064.74</v>
      </c>
    </row>
    <row r="265" s="2" customFormat="1" ht="14.25" customHeight="1" spans="1:8">
      <c r="A265" s="6">
        <f t="shared" si="4"/>
        <v>261</v>
      </c>
      <c r="B265" s="6" t="str">
        <f>VLOOKUP(A:A,'[1]2024年04月在岗人员及社保补贴原表'!A:T,3,0)</f>
        <v>八陡</v>
      </c>
      <c r="C265" s="6" t="str">
        <f>VLOOKUP(A:A,'[1]2024年04月在岗人员及社保补贴原表'!A:T,4,0)</f>
        <v>金桥村</v>
      </c>
      <c r="D265" s="6" t="str">
        <f>VLOOKUP(A:A,'[1]2024年04月在岗人员及社保补贴原表'!A:T,5,0)</f>
        <v>曲玲燕</v>
      </c>
      <c r="E265" s="6" t="str">
        <f>VLOOKUP(A:A,'[1]2024年04月在岗人员及社保补贴原表'!A:T,8,0)</f>
        <v>37030419******2544</v>
      </c>
      <c r="F265" s="10" t="str">
        <f>VLOOKUP(A:A,'[1]2024年04月在岗人员及社保补贴原表'!A:T,9,0)</f>
        <v>新城镇岗位</v>
      </c>
      <c r="G265" s="6">
        <f>VLOOKUP(A:A,'[1]2024年04月在岗人员及社保补贴原表'!A:T,15,0)</f>
        <v>436.93</v>
      </c>
      <c r="H265" s="6">
        <f>VLOOKUP(A:A,'[1]2024年04月在岗人员及社保补贴原表'!A:T,20,0)</f>
        <v>1064.74</v>
      </c>
    </row>
    <row r="266" s="2" customFormat="1" ht="14.25" customHeight="1" spans="1:8">
      <c r="A266" s="6">
        <f t="shared" si="4"/>
        <v>262</v>
      </c>
      <c r="B266" s="6" t="str">
        <f>VLOOKUP(A:A,'[1]2024年04月在岗人员及社保补贴原表'!A:T,3,0)</f>
        <v>八陡</v>
      </c>
      <c r="C266" s="6" t="str">
        <f>VLOOKUP(A:A,'[1]2024年04月在岗人员及社保补贴原表'!A:T,4,0)</f>
        <v>金桥村</v>
      </c>
      <c r="D266" s="6" t="str">
        <f>VLOOKUP(A:A,'[1]2024年04月在岗人员及社保补贴原表'!A:T,5,0)</f>
        <v>魏  燕</v>
      </c>
      <c r="E266" s="6" t="str">
        <f>VLOOKUP(A:A,'[1]2024年04月在岗人员及社保补贴原表'!A:T,8,0)</f>
        <v>37030419******2229</v>
      </c>
      <c r="F266" s="10" t="str">
        <f>VLOOKUP(A:A,'[1]2024年04月在岗人员及社保补贴原表'!A:T,9,0)</f>
        <v>新城镇岗位</v>
      </c>
      <c r="G266" s="6">
        <f>VLOOKUP(A:A,'[1]2024年04月在岗人员及社保补贴原表'!A:T,15,0)</f>
        <v>436.93</v>
      </c>
      <c r="H266" s="6">
        <f>VLOOKUP(A:A,'[1]2024年04月在岗人员及社保补贴原表'!A:T,20,0)</f>
        <v>1064.74</v>
      </c>
    </row>
    <row r="267" s="2" customFormat="1" ht="14.25" customHeight="1" spans="1:8">
      <c r="A267" s="6">
        <f t="shared" si="4"/>
        <v>263</v>
      </c>
      <c r="B267" s="6" t="str">
        <f>VLOOKUP(A:A,'[1]2024年04月在岗人员及社保补贴原表'!A:T,3,0)</f>
        <v>八陡</v>
      </c>
      <c r="C267" s="6" t="str">
        <f>VLOOKUP(A:A,'[1]2024年04月在岗人员及社保补贴原表'!A:T,4,0)</f>
        <v>向阳村</v>
      </c>
      <c r="D267" s="6" t="str">
        <f>VLOOKUP(A:A,'[1]2024年04月在岗人员及社保补贴原表'!A:T,5,0)</f>
        <v>王媛媛</v>
      </c>
      <c r="E267" s="6" t="str">
        <f>VLOOKUP(A:A,'[1]2024年04月在岗人员及社保补贴原表'!A:T,8,0)</f>
        <v>37030419******1925</v>
      </c>
      <c r="F267" s="10" t="str">
        <f>VLOOKUP(A:A,'[1]2024年04月在岗人员及社保补贴原表'!A:T,9,0)</f>
        <v>新城镇岗位</v>
      </c>
      <c r="G267" s="6">
        <f>VLOOKUP(A:A,'[1]2024年04月在岗人员及社保补贴原表'!A:T,15,0)</f>
        <v>436.93</v>
      </c>
      <c r="H267" s="6">
        <f>VLOOKUP(A:A,'[1]2024年04月在岗人员及社保补贴原表'!A:T,20,0)</f>
        <v>1064.74</v>
      </c>
    </row>
    <row r="268" s="2" customFormat="1" ht="14.25" customHeight="1" spans="1:8">
      <c r="A268" s="6">
        <f t="shared" si="4"/>
        <v>264</v>
      </c>
      <c r="B268" s="6" t="str">
        <f>VLOOKUP(A:A,'[1]2024年04月在岗人员及社保补贴原表'!A:T,3,0)</f>
        <v>八陡</v>
      </c>
      <c r="C268" s="6" t="str">
        <f>VLOOKUP(A:A,'[1]2024年04月在岗人员及社保补贴原表'!A:T,4,0)</f>
        <v>向阳村</v>
      </c>
      <c r="D268" s="6" t="str">
        <f>VLOOKUP(A:A,'[1]2024年04月在岗人员及社保补贴原表'!A:T,5,0)</f>
        <v>王兆洪</v>
      </c>
      <c r="E268" s="6" t="str">
        <f>VLOOKUP(A:A,'[1]2024年04月在岗人员及社保补贴原表'!A:T,8,0)</f>
        <v>37030419******1918</v>
      </c>
      <c r="F268" s="10" t="str">
        <f>VLOOKUP(A:A,'[1]2024年04月在岗人员及社保补贴原表'!A:T,9,0)</f>
        <v>新城镇岗位</v>
      </c>
      <c r="G268" s="6">
        <f>VLOOKUP(A:A,'[1]2024年04月在岗人员及社保补贴原表'!A:T,15,0)</f>
        <v>436.93</v>
      </c>
      <c r="H268" s="6">
        <f>VLOOKUP(A:A,'[1]2024年04月在岗人员及社保补贴原表'!A:T,20,0)</f>
        <v>1064.74</v>
      </c>
    </row>
    <row r="269" s="2" customFormat="1" ht="14.25" customHeight="1" spans="1:8">
      <c r="A269" s="6">
        <f t="shared" si="4"/>
        <v>265</v>
      </c>
      <c r="B269" s="6" t="str">
        <f>VLOOKUP(A:A,'[1]2024年04月在岗人员及社保补贴原表'!A:T,3,0)</f>
        <v>八陡</v>
      </c>
      <c r="C269" s="6" t="str">
        <f>VLOOKUP(A:A,'[1]2024年04月在岗人员及社保补贴原表'!A:T,4,0)</f>
        <v>向阳村</v>
      </c>
      <c r="D269" s="6" t="str">
        <f>VLOOKUP(A:A,'[1]2024年04月在岗人员及社保补贴原表'!A:T,5,0)</f>
        <v>王全良</v>
      </c>
      <c r="E269" s="6" t="str">
        <f>VLOOKUP(A:A,'[1]2024年04月在岗人员及社保补贴原表'!A:T,8,0)</f>
        <v>37030419******1918</v>
      </c>
      <c r="F269" s="10" t="str">
        <f>VLOOKUP(A:A,'[1]2024年04月在岗人员及社保补贴原表'!A:T,9,0)</f>
        <v>新城镇岗位</v>
      </c>
      <c r="G269" s="6">
        <f>VLOOKUP(A:A,'[1]2024年04月在岗人员及社保补贴原表'!A:T,15,0)</f>
        <v>436.93</v>
      </c>
      <c r="H269" s="6">
        <f>VLOOKUP(A:A,'[1]2024年04月在岗人员及社保补贴原表'!A:T,20,0)</f>
        <v>1064.74</v>
      </c>
    </row>
    <row r="270" s="2" customFormat="1" ht="14.25" customHeight="1" spans="1:8">
      <c r="A270" s="6">
        <f t="shared" si="4"/>
        <v>266</v>
      </c>
      <c r="B270" s="6" t="str">
        <f>VLOOKUP(A:A,'[1]2024年04月在岗人员及社保补贴原表'!A:T,3,0)</f>
        <v>八陡</v>
      </c>
      <c r="C270" s="6" t="str">
        <f>VLOOKUP(A:A,'[1]2024年04月在岗人员及社保补贴原表'!A:T,4,0)</f>
        <v>向阳村</v>
      </c>
      <c r="D270" s="6" t="str">
        <f>VLOOKUP(A:A,'[1]2024年04月在岗人员及社保补贴原表'!A:T,5,0)</f>
        <v>王晓静</v>
      </c>
      <c r="E270" s="6" t="str">
        <f>VLOOKUP(A:A,'[1]2024年04月在岗人员及社保补贴原表'!A:T,8,0)</f>
        <v>37120219******4521</v>
      </c>
      <c r="F270" s="10" t="str">
        <f>VLOOKUP(A:A,'[1]2024年04月在岗人员及社保补贴原表'!A:T,9,0)</f>
        <v>新城镇岗位</v>
      </c>
      <c r="G270" s="6">
        <f>VLOOKUP(A:A,'[1]2024年04月在岗人员及社保补贴原表'!A:T,15,0)</f>
        <v>436.93</v>
      </c>
      <c r="H270" s="6">
        <f>VLOOKUP(A:A,'[1]2024年04月在岗人员及社保补贴原表'!A:T,20,0)</f>
        <v>1064.74</v>
      </c>
    </row>
    <row r="271" s="2" customFormat="1" ht="14.25" customHeight="1" spans="1:8">
      <c r="A271" s="6">
        <f t="shared" si="4"/>
        <v>267</v>
      </c>
      <c r="B271" s="6" t="str">
        <f>VLOOKUP(A:A,'[1]2024年04月在岗人员及社保补贴原表'!A:T,3,0)</f>
        <v>八陡</v>
      </c>
      <c r="C271" s="6" t="str">
        <f>VLOOKUP(A:A,'[1]2024年04月在岗人员及社保补贴原表'!A:T,4,0)</f>
        <v>新生村</v>
      </c>
      <c r="D271" s="6" t="str">
        <f>VLOOKUP(A:A,'[1]2024年04月在岗人员及社保补贴原表'!A:T,5,0)</f>
        <v>刘利霞</v>
      </c>
      <c r="E271" s="6" t="str">
        <f>VLOOKUP(A:A,'[1]2024年04月在岗人员及社保补贴原表'!A:T,8,0)</f>
        <v>37030419******4726</v>
      </c>
      <c r="F271" s="10" t="str">
        <f>VLOOKUP(A:A,'[1]2024年04月在岗人员及社保补贴原表'!A:T,9,0)</f>
        <v>新城镇岗位</v>
      </c>
      <c r="G271" s="6">
        <f>VLOOKUP(A:A,'[1]2024年04月在岗人员及社保补贴原表'!A:T,15,0)</f>
        <v>436.93</v>
      </c>
      <c r="H271" s="6">
        <f>VLOOKUP(A:A,'[1]2024年04月在岗人员及社保补贴原表'!A:T,20,0)</f>
        <v>1064.74</v>
      </c>
    </row>
    <row r="272" s="2" customFormat="1" ht="14.25" customHeight="1" spans="1:8">
      <c r="A272" s="6">
        <f t="shared" si="4"/>
        <v>268</v>
      </c>
      <c r="B272" s="6" t="str">
        <f>VLOOKUP(A:A,'[1]2024年04月在岗人员及社保补贴原表'!A:T,3,0)</f>
        <v>八陡</v>
      </c>
      <c r="C272" s="6" t="str">
        <f>VLOOKUP(A:A,'[1]2024年04月在岗人员及社保补贴原表'!A:T,4,0)</f>
        <v>新生村</v>
      </c>
      <c r="D272" s="6" t="str">
        <f>VLOOKUP(A:A,'[1]2024年04月在岗人员及社保补贴原表'!A:T,5,0)</f>
        <v>乔秀伟</v>
      </c>
      <c r="E272" s="6" t="str">
        <f>VLOOKUP(A:A,'[1]2024年04月在岗人员及社保补贴原表'!A:T,8,0)</f>
        <v>37030419******1937</v>
      </c>
      <c r="F272" s="10" t="str">
        <f>VLOOKUP(A:A,'[1]2024年04月在岗人员及社保补贴原表'!A:T,9,0)</f>
        <v>新城镇岗位</v>
      </c>
      <c r="G272" s="6">
        <f>VLOOKUP(A:A,'[1]2024年04月在岗人员及社保补贴原表'!A:T,15,0)</f>
        <v>436.93</v>
      </c>
      <c r="H272" s="6">
        <f>VLOOKUP(A:A,'[1]2024年04月在岗人员及社保补贴原表'!A:T,20,0)</f>
        <v>1064.74</v>
      </c>
    </row>
    <row r="273" s="2" customFormat="1" ht="14.25" customHeight="1" spans="1:8">
      <c r="A273" s="6">
        <f t="shared" si="4"/>
        <v>269</v>
      </c>
      <c r="B273" s="6" t="str">
        <f>VLOOKUP(A:A,'[1]2024年04月在岗人员及社保补贴原表'!A:T,3,0)</f>
        <v>八陡</v>
      </c>
      <c r="C273" s="6" t="str">
        <f>VLOOKUP(A:A,'[1]2024年04月在岗人员及社保补贴原表'!A:T,4,0)</f>
        <v>新生村</v>
      </c>
      <c r="D273" s="6" t="str">
        <f>VLOOKUP(A:A,'[1]2024年04月在岗人员及社保补贴原表'!A:T,5,0)</f>
        <v>朱庆荣</v>
      </c>
      <c r="E273" s="6" t="str">
        <f>VLOOKUP(A:A,'[1]2024年04月在岗人员及社保补贴原表'!A:T,8,0)</f>
        <v>37030419******1931</v>
      </c>
      <c r="F273" s="10" t="str">
        <f>VLOOKUP(A:A,'[1]2024年04月在岗人员及社保补贴原表'!A:T,9,0)</f>
        <v>新城镇岗位</v>
      </c>
      <c r="G273" s="6">
        <f>VLOOKUP(A:A,'[1]2024年04月在岗人员及社保补贴原表'!A:T,15,0)</f>
        <v>436.93</v>
      </c>
      <c r="H273" s="6">
        <f>VLOOKUP(A:A,'[1]2024年04月在岗人员及社保补贴原表'!A:T,20,0)</f>
        <v>1064.74</v>
      </c>
    </row>
    <row r="274" s="2" customFormat="1" ht="14.25" customHeight="1" spans="1:8">
      <c r="A274" s="6">
        <f t="shared" si="4"/>
        <v>270</v>
      </c>
      <c r="B274" s="6" t="str">
        <f>VLOOKUP(A:A,'[1]2024年04月在岗人员及社保补贴原表'!A:T,3,0)</f>
        <v>八陡</v>
      </c>
      <c r="C274" s="6" t="str">
        <f>VLOOKUP(A:A,'[1]2024年04月在岗人员及社保补贴原表'!A:T,4,0)</f>
        <v>新生村</v>
      </c>
      <c r="D274" s="6" t="str">
        <f>VLOOKUP(A:A,'[1]2024年04月在岗人员及社保补贴原表'!A:T,5,0)</f>
        <v>赵增新</v>
      </c>
      <c r="E274" s="6" t="str">
        <f>VLOOKUP(A:A,'[1]2024年04月在岗人员及社保补贴原表'!A:T,8,0)</f>
        <v>37030419******1914</v>
      </c>
      <c r="F274" s="10" t="str">
        <f>VLOOKUP(A:A,'[1]2024年04月在岗人员及社保补贴原表'!A:T,9,0)</f>
        <v>新城镇岗位</v>
      </c>
      <c r="G274" s="6">
        <f>VLOOKUP(A:A,'[1]2024年04月在岗人员及社保补贴原表'!A:T,15,0)</f>
        <v>436.93</v>
      </c>
      <c r="H274" s="6">
        <f>VLOOKUP(A:A,'[1]2024年04月在岗人员及社保补贴原表'!A:T,20,0)</f>
        <v>1064.74</v>
      </c>
    </row>
    <row r="275" s="2" customFormat="1" ht="14.25" customHeight="1" spans="1:8">
      <c r="A275" s="6">
        <f t="shared" si="4"/>
        <v>271</v>
      </c>
      <c r="B275" s="6" t="str">
        <f>VLOOKUP(A:A,'[1]2024年04月在岗人员及社保补贴原表'!A:T,3,0)</f>
        <v>八陡</v>
      </c>
      <c r="C275" s="6" t="str">
        <f>VLOOKUP(A:A,'[1]2024年04月在岗人员及社保补贴原表'!A:T,4,0)</f>
        <v>八陡社区</v>
      </c>
      <c r="D275" s="6" t="str">
        <f>VLOOKUP(A:A,'[1]2024年04月在岗人员及社保补贴原表'!A:T,5,0)</f>
        <v>徐东</v>
      </c>
      <c r="E275" s="6" t="str">
        <f>VLOOKUP(A:A,'[1]2024年04月在岗人员及社保补贴原表'!A:T,8,0)</f>
        <v>37030419******2235</v>
      </c>
      <c r="F275" s="10" t="str">
        <f>VLOOKUP(A:A,'[1]2024年04月在岗人员及社保补贴原表'!A:T,9,0)</f>
        <v>新城镇岗位</v>
      </c>
      <c r="G275" s="6">
        <f>VLOOKUP(A:A,'[1]2024年04月在岗人员及社保补贴原表'!A:T,15,0)</f>
        <v>436.93</v>
      </c>
      <c r="H275" s="6">
        <f>VLOOKUP(A:A,'[1]2024年04月在岗人员及社保补贴原表'!A:T,20,0)</f>
        <v>1064.74</v>
      </c>
    </row>
    <row r="276" s="2" customFormat="1" ht="14.25" customHeight="1" spans="1:8">
      <c r="A276" s="6">
        <f t="shared" si="4"/>
        <v>272</v>
      </c>
      <c r="B276" s="6" t="str">
        <f>VLOOKUP(A:A,'[1]2024年04月在岗人员及社保补贴原表'!A:T,3,0)</f>
        <v>八陡</v>
      </c>
      <c r="C276" s="6" t="str">
        <f>VLOOKUP(A:A,'[1]2024年04月在岗人员及社保补贴原表'!A:T,4,0)</f>
        <v>八陡社区</v>
      </c>
      <c r="D276" s="6" t="str">
        <f>VLOOKUP(A:A,'[1]2024年04月在岗人员及社保补贴原表'!A:T,5,0)</f>
        <v>王先钢</v>
      </c>
      <c r="E276" s="6" t="str">
        <f>VLOOKUP(A:A,'[1]2024年04月在岗人员及社保补贴原表'!A:T,8,0)</f>
        <v>37030419******2210</v>
      </c>
      <c r="F276" s="10" t="str">
        <f>VLOOKUP(A:A,'[1]2024年04月在岗人员及社保补贴原表'!A:T,9,0)</f>
        <v>新城镇岗位</v>
      </c>
      <c r="G276" s="6">
        <f>VLOOKUP(A:A,'[1]2024年04月在岗人员及社保补贴原表'!A:T,15,0)</f>
        <v>436.93</v>
      </c>
      <c r="H276" s="6">
        <f>VLOOKUP(A:A,'[1]2024年04月在岗人员及社保补贴原表'!A:T,20,0)</f>
        <v>1064.74</v>
      </c>
    </row>
    <row r="277" s="2" customFormat="1" ht="14.25" customHeight="1" spans="1:8">
      <c r="A277" s="6">
        <f t="shared" si="4"/>
        <v>273</v>
      </c>
      <c r="B277" s="6" t="str">
        <f>VLOOKUP(A:A,'[1]2024年04月在岗人员及社保补贴原表'!A:T,3,0)</f>
        <v>八陡</v>
      </c>
      <c r="C277" s="6" t="str">
        <f>VLOOKUP(A:A,'[1]2024年04月在岗人员及社保补贴原表'!A:T,4,0)</f>
        <v>增福村</v>
      </c>
      <c r="D277" s="6" t="str">
        <f>VLOOKUP(A:A,'[1]2024年04月在岗人员及社保补贴原表'!A:T,5,0)</f>
        <v>苗英姿</v>
      </c>
      <c r="E277" s="6" t="str">
        <f>VLOOKUP(A:A,'[1]2024年04月在岗人员及社保补贴原表'!A:T,8,0)</f>
        <v>37030419******1925</v>
      </c>
      <c r="F277" s="10" t="str">
        <f>VLOOKUP(A:A,'[1]2024年04月在岗人员及社保补贴原表'!A:T,9,0)</f>
        <v>新城镇岗位</v>
      </c>
      <c r="G277" s="6">
        <f>VLOOKUP(A:A,'[1]2024年04月在岗人员及社保补贴原表'!A:T,15,0)</f>
        <v>436.93</v>
      </c>
      <c r="H277" s="6">
        <f>VLOOKUP(A:A,'[1]2024年04月在岗人员及社保补贴原表'!A:T,20,0)</f>
        <v>1064.74</v>
      </c>
    </row>
    <row r="278" s="2" customFormat="1" ht="14.25" customHeight="1" spans="1:8">
      <c r="A278" s="6">
        <f t="shared" si="4"/>
        <v>274</v>
      </c>
      <c r="B278" s="6" t="str">
        <f>VLOOKUP(A:A,'[1]2024年04月在岗人员及社保补贴原表'!A:T,3,0)</f>
        <v>八陡</v>
      </c>
      <c r="C278" s="6" t="str">
        <f>VLOOKUP(A:A,'[1]2024年04月在岗人员及社保补贴原表'!A:T,4,0)</f>
        <v>增福村</v>
      </c>
      <c r="D278" s="6" t="str">
        <f>VLOOKUP(A:A,'[1]2024年04月在岗人员及社保补贴原表'!A:T,5,0)</f>
        <v>李庆钢</v>
      </c>
      <c r="E278" s="6" t="str">
        <f>VLOOKUP(A:A,'[1]2024年04月在岗人员及社保补贴原表'!A:T,8,0)</f>
        <v>37030419******1917</v>
      </c>
      <c r="F278" s="10" t="str">
        <f>VLOOKUP(A:A,'[1]2024年04月在岗人员及社保补贴原表'!A:T,9,0)</f>
        <v>新城镇岗位</v>
      </c>
      <c r="G278" s="6">
        <f>VLOOKUP(A:A,'[1]2024年04月在岗人员及社保补贴原表'!A:T,15,0)</f>
        <v>436.93</v>
      </c>
      <c r="H278" s="6">
        <f>VLOOKUP(A:A,'[1]2024年04月在岗人员及社保补贴原表'!A:T,20,0)</f>
        <v>1064.74</v>
      </c>
    </row>
    <row r="279" s="2" customFormat="1" ht="14.25" customHeight="1" spans="1:8">
      <c r="A279" s="6">
        <f t="shared" si="4"/>
        <v>275</v>
      </c>
      <c r="B279" s="6" t="str">
        <f>VLOOKUP(A:A,'[1]2024年04月在岗人员及社保补贴原表'!A:T,3,0)</f>
        <v>八陡</v>
      </c>
      <c r="C279" s="6" t="str">
        <f>VLOOKUP(A:A,'[1]2024年04月在岗人员及社保补贴原表'!A:T,4,0)</f>
        <v>黑山社区</v>
      </c>
      <c r="D279" s="6" t="str">
        <f>VLOOKUP(A:A,'[1]2024年04月在岗人员及社保补贴原表'!A:T,5,0)</f>
        <v>徐先华</v>
      </c>
      <c r="E279" s="6" t="str">
        <f>VLOOKUP(A:A,'[1]2024年04月在岗人员及社保补贴原表'!A:T,8,0)</f>
        <v>37030419******2218</v>
      </c>
      <c r="F279" s="10" t="str">
        <f>VLOOKUP(A:A,'[1]2024年04月在岗人员及社保补贴原表'!A:T,9,0)</f>
        <v>新城镇岗位</v>
      </c>
      <c r="G279" s="6">
        <f>VLOOKUP(A:A,'[1]2024年04月在岗人员及社保补贴原表'!A:T,15,0)</f>
        <v>436.93</v>
      </c>
      <c r="H279" s="6">
        <f>VLOOKUP(A:A,'[1]2024年04月在岗人员及社保补贴原表'!A:T,20,0)</f>
        <v>1064.74</v>
      </c>
    </row>
    <row r="280" s="2" customFormat="1" ht="14.25" customHeight="1" spans="1:8">
      <c r="A280" s="6">
        <f t="shared" si="4"/>
        <v>276</v>
      </c>
      <c r="B280" s="6" t="str">
        <f>VLOOKUP(A:A,'[1]2024年04月在岗人员及社保补贴原表'!A:T,3,0)</f>
        <v>八陡</v>
      </c>
      <c r="C280" s="6" t="str">
        <f>VLOOKUP(A:A,'[1]2024年04月在岗人员及社保补贴原表'!A:T,4,0)</f>
        <v>黑山社区</v>
      </c>
      <c r="D280" s="6" t="str">
        <f>VLOOKUP(A:A,'[1]2024年04月在岗人员及社保补贴原表'!A:T,5,0)</f>
        <v>刘同华</v>
      </c>
      <c r="E280" s="6" t="str">
        <f>VLOOKUP(A:A,'[1]2024年04月在岗人员及社保补贴原表'!A:T,8,0)</f>
        <v>37030419******2213</v>
      </c>
      <c r="F280" s="10" t="str">
        <f>VLOOKUP(A:A,'[1]2024年04月在岗人员及社保补贴原表'!A:T,9,0)</f>
        <v>新城镇岗位</v>
      </c>
      <c r="G280" s="6">
        <f>VLOOKUP(A:A,'[1]2024年04月在岗人员及社保补贴原表'!A:T,15,0)</f>
        <v>436.93</v>
      </c>
      <c r="H280" s="6">
        <f>VLOOKUP(A:A,'[1]2024年04月在岗人员及社保补贴原表'!A:T,20,0)</f>
        <v>1064.74</v>
      </c>
    </row>
    <row r="281" s="2" customFormat="1" ht="14.25" customHeight="1" spans="1:8">
      <c r="A281" s="6">
        <f t="shared" si="4"/>
        <v>277</v>
      </c>
      <c r="B281" s="6" t="str">
        <f>VLOOKUP(A:A,'[1]2024年04月在岗人员及社保补贴原表'!A:T,3,0)</f>
        <v>八陡</v>
      </c>
      <c r="C281" s="6" t="str">
        <f>VLOOKUP(A:A,'[1]2024年04月在岗人员及社保补贴原表'!A:T,4,0)</f>
        <v>黑山社区</v>
      </c>
      <c r="D281" s="6" t="str">
        <f>VLOOKUP(A:A,'[1]2024年04月在岗人员及社保补贴原表'!A:T,5,0)</f>
        <v>魏路泰</v>
      </c>
      <c r="E281" s="6" t="str">
        <f>VLOOKUP(A:A,'[1]2024年04月在岗人员及社保补贴原表'!A:T,8,0)</f>
        <v>37030419******2216</v>
      </c>
      <c r="F281" s="10" t="str">
        <f>VLOOKUP(A:A,'[1]2024年04月在岗人员及社保补贴原表'!A:T,9,0)</f>
        <v>新城镇岗位</v>
      </c>
      <c r="G281" s="6">
        <f>VLOOKUP(A:A,'[1]2024年04月在岗人员及社保补贴原表'!A:T,15,0)</f>
        <v>436.93</v>
      </c>
      <c r="H281" s="6">
        <f>VLOOKUP(A:A,'[1]2024年04月在岗人员及社保补贴原表'!A:T,20,0)</f>
        <v>1064.74</v>
      </c>
    </row>
    <row r="282" s="2" customFormat="1" ht="14.25" customHeight="1" spans="1:8">
      <c r="A282" s="6">
        <f t="shared" si="4"/>
        <v>278</v>
      </c>
      <c r="B282" s="6" t="str">
        <f>VLOOKUP(A:A,'[1]2024年04月在岗人员及社保补贴原表'!A:T,3,0)</f>
        <v>八陡</v>
      </c>
      <c r="C282" s="6" t="str">
        <f>VLOOKUP(A:A,'[1]2024年04月在岗人员及社保补贴原表'!A:T,4,0)</f>
        <v>黑山社区</v>
      </c>
      <c r="D282" s="6" t="str">
        <f>VLOOKUP(A:A,'[1]2024年04月在岗人员及社保补贴原表'!A:T,5,0)</f>
        <v>陈其永</v>
      </c>
      <c r="E282" s="6" t="str">
        <f>VLOOKUP(A:A,'[1]2024年04月在岗人员及社保补贴原表'!A:T,8,0)</f>
        <v>37030419******2216</v>
      </c>
      <c r="F282" s="10" t="str">
        <f>VLOOKUP(A:A,'[1]2024年04月在岗人员及社保补贴原表'!A:T,9,0)</f>
        <v>新城镇岗位</v>
      </c>
      <c r="G282" s="6">
        <f>VLOOKUP(A:A,'[1]2024年04月在岗人员及社保补贴原表'!A:T,15,0)</f>
        <v>436.93</v>
      </c>
      <c r="H282" s="6">
        <f>VLOOKUP(A:A,'[1]2024年04月在岗人员及社保补贴原表'!A:T,20,0)</f>
        <v>1064.74</v>
      </c>
    </row>
    <row r="283" s="2" customFormat="1" ht="14.25" customHeight="1" spans="1:8">
      <c r="A283" s="6">
        <f t="shared" si="4"/>
        <v>279</v>
      </c>
      <c r="B283" s="6" t="str">
        <f>VLOOKUP(A:A,'[1]2024年04月在岗人员及社保补贴原表'!A:T,3,0)</f>
        <v>八陡</v>
      </c>
      <c r="C283" s="6" t="str">
        <f>VLOOKUP(A:A,'[1]2024年04月在岗人员及社保补贴原表'!A:T,4,0)</f>
        <v>福山社区</v>
      </c>
      <c r="D283" s="6" t="str">
        <f>VLOOKUP(A:A,'[1]2024年04月在岗人员及社保补贴原表'!A:T,5,0)</f>
        <v>徐爱文</v>
      </c>
      <c r="E283" s="6" t="str">
        <f>VLOOKUP(A:A,'[1]2024年04月在岗人员及社保补贴原表'!A:T,8,0)</f>
        <v>37030419******2526</v>
      </c>
      <c r="F283" s="10" t="str">
        <f>VLOOKUP(A:A,'[1]2024年04月在岗人员及社保补贴原表'!A:T,9,0)</f>
        <v>新城镇岗位</v>
      </c>
      <c r="G283" s="6">
        <f>VLOOKUP(A:A,'[1]2024年04月在岗人员及社保补贴原表'!A:T,15,0)</f>
        <v>436.93</v>
      </c>
      <c r="H283" s="6">
        <f>VLOOKUP(A:A,'[1]2024年04月在岗人员及社保补贴原表'!A:T,20,0)</f>
        <v>1064.74</v>
      </c>
    </row>
    <row r="284" s="2" customFormat="1" ht="14.25" customHeight="1" spans="1:8">
      <c r="A284" s="6">
        <f t="shared" si="4"/>
        <v>280</v>
      </c>
      <c r="B284" s="6" t="str">
        <f>VLOOKUP(A:A,'[1]2024年04月在岗人员及社保补贴原表'!A:T,3,0)</f>
        <v>八陡</v>
      </c>
      <c r="C284" s="6" t="str">
        <f>VLOOKUP(A:A,'[1]2024年04月在岗人员及社保补贴原表'!A:T,4,0)</f>
        <v>福山社区</v>
      </c>
      <c r="D284" s="6" t="str">
        <f>VLOOKUP(A:A,'[1]2024年04月在岗人员及社保补贴原表'!A:T,5,0)</f>
        <v>王玉国</v>
      </c>
      <c r="E284" s="6" t="str">
        <f>VLOOKUP(A:A,'[1]2024年04月在岗人员及社保补贴原表'!A:T,8,0)</f>
        <v>37030419******2510</v>
      </c>
      <c r="F284" s="10" t="str">
        <f>VLOOKUP(A:A,'[1]2024年04月在岗人员及社保补贴原表'!A:T,9,0)</f>
        <v>新城镇岗位</v>
      </c>
      <c r="G284" s="6">
        <f>VLOOKUP(A:A,'[1]2024年04月在岗人员及社保补贴原表'!A:T,15,0)</f>
        <v>436.93</v>
      </c>
      <c r="H284" s="6">
        <f>VLOOKUP(A:A,'[1]2024年04月在岗人员及社保补贴原表'!A:T,20,0)</f>
        <v>1064.74</v>
      </c>
    </row>
    <row r="285" s="2" customFormat="1" ht="14.25" customHeight="1" spans="1:8">
      <c r="A285" s="6">
        <f t="shared" si="4"/>
        <v>281</v>
      </c>
      <c r="B285" s="6" t="str">
        <f>VLOOKUP(A:A,'[1]2024年04月在岗人员及社保补贴原表'!A:T,3,0)</f>
        <v>八陡</v>
      </c>
      <c r="C285" s="6" t="str">
        <f>VLOOKUP(A:A,'[1]2024年04月在岗人员及社保补贴原表'!A:T,4,0)</f>
        <v>福山社区</v>
      </c>
      <c r="D285" s="6" t="str">
        <f>VLOOKUP(A:A,'[1]2024年04月在岗人员及社保补贴原表'!A:T,5,0)</f>
        <v>孙建军</v>
      </c>
      <c r="E285" s="6" t="str">
        <f>VLOOKUP(A:A,'[1]2024年04月在岗人员及社保补贴原表'!A:T,8,0)</f>
        <v>37030419******2515</v>
      </c>
      <c r="F285" s="10" t="str">
        <f>VLOOKUP(A:A,'[1]2024年04月在岗人员及社保补贴原表'!A:T,9,0)</f>
        <v>新城镇岗位</v>
      </c>
      <c r="G285" s="6">
        <f>VLOOKUP(A:A,'[1]2024年04月在岗人员及社保补贴原表'!A:T,15,0)</f>
        <v>436.93</v>
      </c>
      <c r="H285" s="6">
        <f>VLOOKUP(A:A,'[1]2024年04月在岗人员及社保补贴原表'!A:T,20,0)</f>
        <v>1064.74</v>
      </c>
    </row>
    <row r="286" s="2" customFormat="1" ht="14.25" customHeight="1" spans="1:8">
      <c r="A286" s="6">
        <f t="shared" si="4"/>
        <v>282</v>
      </c>
      <c r="B286" s="6" t="str">
        <f>VLOOKUP(A:A,'[1]2024年04月在岗人员及社保补贴原表'!A:T,3,0)</f>
        <v>八陡</v>
      </c>
      <c r="C286" s="6" t="str">
        <f>VLOOKUP(A:A,'[1]2024年04月在岗人员及社保补贴原表'!A:T,4,0)</f>
        <v>福山社区</v>
      </c>
      <c r="D286" s="6" t="str">
        <f>VLOOKUP(A:A,'[1]2024年04月在岗人员及社保补贴原表'!A:T,5,0)</f>
        <v>翟晓燕</v>
      </c>
      <c r="E286" s="6" t="str">
        <f>VLOOKUP(A:A,'[1]2024年04月在岗人员及社保补贴原表'!A:T,8,0)</f>
        <v>37030419******2521</v>
      </c>
      <c r="F286" s="10" t="str">
        <f>VLOOKUP(A:A,'[1]2024年04月在岗人员及社保补贴原表'!A:T,9,0)</f>
        <v>新城镇岗位</v>
      </c>
      <c r="G286" s="6">
        <f>VLOOKUP(A:A,'[1]2024年04月在岗人员及社保补贴原表'!A:T,15,0)</f>
        <v>436.93</v>
      </c>
      <c r="H286" s="6">
        <f>VLOOKUP(A:A,'[1]2024年04月在岗人员及社保补贴原表'!A:T,20,0)</f>
        <v>1064.74</v>
      </c>
    </row>
    <row r="287" s="2" customFormat="1" ht="14.25" customHeight="1" spans="1:8">
      <c r="A287" s="6">
        <f t="shared" si="4"/>
        <v>283</v>
      </c>
      <c r="B287" s="6" t="str">
        <f>VLOOKUP(A:A,'[1]2024年04月在岗人员及社保补贴原表'!A:T,3,0)</f>
        <v>八陡</v>
      </c>
      <c r="C287" s="6" t="str">
        <f>VLOOKUP(A:A,'[1]2024年04月在岗人员及社保补贴原表'!A:T,4,0)</f>
        <v>福山社区</v>
      </c>
      <c r="D287" s="6" t="str">
        <f>VLOOKUP(A:A,'[1]2024年04月在岗人员及社保补贴原表'!A:T,5,0)</f>
        <v>宋亮</v>
      </c>
      <c r="E287" s="6" t="str">
        <f>VLOOKUP(A:A,'[1]2024年04月在岗人员及社保补贴原表'!A:T,8,0)</f>
        <v>37030419******2510</v>
      </c>
      <c r="F287" s="10" t="str">
        <f>VLOOKUP(A:A,'[1]2024年04月在岗人员及社保补贴原表'!A:T,9,0)</f>
        <v>新城镇岗位</v>
      </c>
      <c r="G287" s="6">
        <f>VLOOKUP(A:A,'[1]2024年04月在岗人员及社保补贴原表'!A:T,15,0)</f>
        <v>436.93</v>
      </c>
      <c r="H287" s="6">
        <f>VLOOKUP(A:A,'[1]2024年04月在岗人员及社保补贴原表'!A:T,20,0)</f>
        <v>1064.74</v>
      </c>
    </row>
    <row r="288" s="2" customFormat="1" ht="14.25" customHeight="1" spans="1:8">
      <c r="A288" s="6">
        <f t="shared" si="4"/>
        <v>284</v>
      </c>
      <c r="B288" s="6" t="str">
        <f>VLOOKUP(A:A,'[1]2024年04月在岗人员及社保补贴原表'!A:T,3,0)</f>
        <v>八陡</v>
      </c>
      <c r="C288" s="6" t="str">
        <f>VLOOKUP(A:A,'[1]2024年04月在岗人员及社保补贴原表'!A:T,4,0)</f>
        <v>北河口村</v>
      </c>
      <c r="D288" s="6" t="str">
        <f>VLOOKUP(A:A,'[1]2024年04月在岗人员及社保补贴原表'!A:T,5,0)</f>
        <v>陈其孝</v>
      </c>
      <c r="E288" s="6" t="str">
        <f>VLOOKUP(A:A,'[1]2024年04月在岗人员及社保补贴原表'!A:T,8,0)</f>
        <v>37030419******2235</v>
      </c>
      <c r="F288" s="10" t="str">
        <f>VLOOKUP(A:A,'[1]2024年04月在岗人员及社保补贴原表'!A:T,9,0)</f>
        <v>新城镇岗位</v>
      </c>
      <c r="G288" s="6">
        <f>VLOOKUP(A:A,'[1]2024年04月在岗人员及社保补贴原表'!A:T,15,0)</f>
        <v>436.93</v>
      </c>
      <c r="H288" s="6">
        <f>VLOOKUP(A:A,'[1]2024年04月在岗人员及社保补贴原表'!A:T,20,0)</f>
        <v>1064.74</v>
      </c>
    </row>
    <row r="289" s="2" customFormat="1" ht="14.25" customHeight="1" spans="1:8">
      <c r="A289" s="6">
        <f t="shared" si="4"/>
        <v>285</v>
      </c>
      <c r="B289" s="6" t="str">
        <f>VLOOKUP(A:A,'[1]2024年04月在岗人员及社保补贴原表'!A:T,3,0)</f>
        <v>八陡</v>
      </c>
      <c r="C289" s="6" t="str">
        <f>VLOOKUP(A:A,'[1]2024年04月在岗人员及社保补贴原表'!A:T,4,0)</f>
        <v>北河口村</v>
      </c>
      <c r="D289" s="6" t="str">
        <f>VLOOKUP(A:A,'[1]2024年04月在岗人员及社保补贴原表'!A:T,5,0)</f>
        <v>宋云国</v>
      </c>
      <c r="E289" s="6" t="str">
        <f>VLOOKUP(A:A,'[1]2024年04月在岗人员及社保补贴原表'!A:T,8,0)</f>
        <v>37030419******2233</v>
      </c>
      <c r="F289" s="10" t="str">
        <f>VLOOKUP(A:A,'[1]2024年04月在岗人员及社保补贴原表'!A:T,9,0)</f>
        <v>新城镇岗位</v>
      </c>
      <c r="G289" s="6">
        <f>VLOOKUP(A:A,'[1]2024年04月在岗人员及社保补贴原表'!A:T,15,0)</f>
        <v>436.93</v>
      </c>
      <c r="H289" s="6">
        <f>VLOOKUP(A:A,'[1]2024年04月在岗人员及社保补贴原表'!A:T,20,0)</f>
        <v>1064.74</v>
      </c>
    </row>
    <row r="290" s="2" customFormat="1" ht="14.25" customHeight="1" spans="1:8">
      <c r="A290" s="6">
        <f t="shared" si="4"/>
        <v>286</v>
      </c>
      <c r="B290" s="6" t="str">
        <f>VLOOKUP(A:A,'[1]2024年04月在岗人员及社保补贴原表'!A:T,3,0)</f>
        <v>八陡</v>
      </c>
      <c r="C290" s="6" t="str">
        <f>VLOOKUP(A:A,'[1]2024年04月在岗人员及社保补贴原表'!A:T,4,0)</f>
        <v>北峰峪村</v>
      </c>
      <c r="D290" s="6" t="str">
        <f>VLOOKUP(A:A,'[1]2024年04月在岗人员及社保补贴原表'!A:T,5,0)</f>
        <v>朱连勇</v>
      </c>
      <c r="E290" s="6" t="str">
        <f>VLOOKUP(A:A,'[1]2024年04月在岗人员及社保补贴原表'!A:T,8,0)</f>
        <v>37030419******1913</v>
      </c>
      <c r="F290" s="10" t="str">
        <f>VLOOKUP(A:A,'[1]2024年04月在岗人员及社保补贴原表'!A:T,9,0)</f>
        <v>新城镇岗位</v>
      </c>
      <c r="G290" s="6">
        <f>VLOOKUP(A:A,'[1]2024年04月在岗人员及社保补贴原表'!A:T,15,0)</f>
        <v>436.93</v>
      </c>
      <c r="H290" s="6">
        <f>VLOOKUP(A:A,'[1]2024年04月在岗人员及社保补贴原表'!A:T,20,0)</f>
        <v>1064.74</v>
      </c>
    </row>
    <row r="291" s="2" customFormat="1" ht="14.25" customHeight="1" spans="1:8">
      <c r="A291" s="6">
        <f t="shared" si="4"/>
        <v>287</v>
      </c>
      <c r="B291" s="6" t="str">
        <f>VLOOKUP(A:A,'[1]2024年04月在岗人员及社保补贴原表'!A:T,3,0)</f>
        <v>八陡</v>
      </c>
      <c r="C291" s="6" t="str">
        <f>VLOOKUP(A:A,'[1]2024年04月在岗人员及社保补贴原表'!A:T,4,0)</f>
        <v>青石关村</v>
      </c>
      <c r="D291" s="6" t="str">
        <f>VLOOKUP(A:A,'[1]2024年04月在岗人员及社保补贴原表'!A:T,5,0)</f>
        <v>岳洪超</v>
      </c>
      <c r="E291" s="6" t="str">
        <f>VLOOKUP(A:A,'[1]2024年04月在岗人员及社保补贴原表'!A:T,8,0)</f>
        <v>37030419******2227</v>
      </c>
      <c r="F291" s="10" t="str">
        <f>VLOOKUP(A:A,'[1]2024年04月在岗人员及社保补贴原表'!A:T,9,0)</f>
        <v>新城镇岗位</v>
      </c>
      <c r="G291" s="6">
        <f>VLOOKUP(A:A,'[1]2024年04月在岗人员及社保补贴原表'!A:T,15,0)</f>
        <v>436.93</v>
      </c>
      <c r="H291" s="6">
        <f>VLOOKUP(A:A,'[1]2024年04月在岗人员及社保补贴原表'!A:T,20,0)</f>
        <v>1064.74</v>
      </c>
    </row>
    <row r="292" s="2" customFormat="1" ht="14.25" customHeight="1" spans="1:8">
      <c r="A292" s="6">
        <f t="shared" si="4"/>
        <v>288</v>
      </c>
      <c r="B292" s="6" t="str">
        <f>VLOOKUP(A:A,'[1]2024年04月在岗人员及社保补贴原表'!A:T,3,0)</f>
        <v>八陡</v>
      </c>
      <c r="C292" s="6" t="str">
        <f>VLOOKUP(A:A,'[1]2024年04月在岗人员及社保补贴原表'!A:T,4,0)</f>
        <v>和平村</v>
      </c>
      <c r="D292" s="6" t="str">
        <f>VLOOKUP(A:A,'[1]2024年04月在岗人员及社保补贴原表'!A:T,5,0)</f>
        <v>范小凤</v>
      </c>
      <c r="E292" s="6" t="str">
        <f>VLOOKUP(A:A,'[1]2024年04月在岗人员及社保补贴原表'!A:T,8,0)</f>
        <v>37030419******4240</v>
      </c>
      <c r="F292" s="10" t="str">
        <f>VLOOKUP(A:A,'[1]2024年04月在岗人员及社保补贴原表'!A:T,9,0)</f>
        <v>新城镇岗位</v>
      </c>
      <c r="G292" s="6">
        <f>VLOOKUP(A:A,'[1]2024年04月在岗人员及社保补贴原表'!A:T,15,0)</f>
        <v>436.93</v>
      </c>
      <c r="H292" s="6">
        <f>VLOOKUP(A:A,'[1]2024年04月在岗人员及社保补贴原表'!A:T,20,0)</f>
        <v>1064.74</v>
      </c>
    </row>
    <row r="293" s="2" customFormat="1" ht="14.25" customHeight="1" spans="1:8">
      <c r="A293" s="6">
        <f t="shared" si="4"/>
        <v>289</v>
      </c>
      <c r="B293" s="6" t="str">
        <f>VLOOKUP(A:A,'[1]2024年04月在岗人员及社保补贴原表'!A:T,3,0)</f>
        <v>白塔</v>
      </c>
      <c r="C293" s="6" t="str">
        <f>VLOOKUP(A:A,'[1]2024年04月在岗人员及社保补贴原表'!A:T,4,0)</f>
        <v>北万山村</v>
      </c>
      <c r="D293" s="6" t="str">
        <f>VLOOKUP(A:A,'[1]2024年04月在岗人员及社保补贴原表'!A:T,5,0)</f>
        <v>国银叶</v>
      </c>
      <c r="E293" s="6" t="str">
        <f>VLOOKUP(A:A,'[1]2024年04月在岗人员及社保补贴原表'!A:T,8,0)</f>
        <v>37030419******622X</v>
      </c>
      <c r="F293" s="10" t="str">
        <f>VLOOKUP(A:A,'[1]2024年04月在岗人员及社保补贴原表'!A:T,9,0)</f>
        <v>新城镇岗位</v>
      </c>
      <c r="G293" s="6">
        <f>VLOOKUP(A:A,'[1]2024年04月在岗人员及社保补贴原表'!A:T,15,0)</f>
        <v>436.93</v>
      </c>
      <c r="H293" s="6">
        <f>VLOOKUP(A:A,'[1]2024年04月在岗人员及社保补贴原表'!A:T,20,0)</f>
        <v>1064.74</v>
      </c>
    </row>
    <row r="294" s="2" customFormat="1" ht="14.25" customHeight="1" spans="1:8">
      <c r="A294" s="6">
        <f t="shared" si="4"/>
        <v>290</v>
      </c>
      <c r="B294" s="6" t="str">
        <f>VLOOKUP(A:A,'[1]2024年04月在岗人员及社保补贴原表'!A:T,3,0)</f>
        <v>白塔</v>
      </c>
      <c r="C294" s="6" t="str">
        <f>VLOOKUP(A:A,'[1]2024年04月在岗人员及社保补贴原表'!A:T,4,0)</f>
        <v>北万山村</v>
      </c>
      <c r="D294" s="6" t="str">
        <f>VLOOKUP(A:A,'[1]2024年04月在岗人员及社保补贴原表'!A:T,5,0)</f>
        <v>张晓维</v>
      </c>
      <c r="E294" s="6" t="str">
        <f>VLOOKUP(A:A,'[1]2024年04月在岗人员及社保补贴原表'!A:T,8,0)</f>
        <v>37030419******6260</v>
      </c>
      <c r="F294" s="10" t="str">
        <f>VLOOKUP(A:A,'[1]2024年04月在岗人员及社保补贴原表'!A:T,9,0)</f>
        <v>新城镇岗位</v>
      </c>
      <c r="G294" s="6">
        <f>VLOOKUP(A:A,'[1]2024年04月在岗人员及社保补贴原表'!A:T,15,0)</f>
        <v>436.93</v>
      </c>
      <c r="H294" s="6">
        <f>VLOOKUP(A:A,'[1]2024年04月在岗人员及社保补贴原表'!A:T,20,0)</f>
        <v>1064.74</v>
      </c>
    </row>
    <row r="295" s="2" customFormat="1" ht="14.25" customHeight="1" spans="1:8">
      <c r="A295" s="6">
        <f t="shared" si="4"/>
        <v>291</v>
      </c>
      <c r="B295" s="6" t="str">
        <f>VLOOKUP(A:A,'[1]2024年04月在岗人员及社保补贴原表'!A:T,3,0)</f>
        <v>白塔</v>
      </c>
      <c r="C295" s="6" t="str">
        <f>VLOOKUP(A:A,'[1]2024年04月在岗人员及社保补贴原表'!A:T,4,0)</f>
        <v>北万山村</v>
      </c>
      <c r="D295" s="6" t="str">
        <f>VLOOKUP(A:A,'[1]2024年04月在岗人员及社保补贴原表'!A:T,5,0)</f>
        <v>韩凤霞</v>
      </c>
      <c r="E295" s="6" t="str">
        <f>VLOOKUP(A:A,'[1]2024年04月在岗人员及社保补贴原表'!A:T,8,0)</f>
        <v>37030419******6225</v>
      </c>
      <c r="F295" s="10" t="str">
        <f>VLOOKUP(A:A,'[1]2024年04月在岗人员及社保补贴原表'!A:T,9,0)</f>
        <v>新城镇岗位</v>
      </c>
      <c r="G295" s="6">
        <f>VLOOKUP(A:A,'[1]2024年04月在岗人员及社保补贴原表'!A:T,15,0)</f>
        <v>436.93</v>
      </c>
      <c r="H295" s="6">
        <f>VLOOKUP(A:A,'[1]2024年04月在岗人员及社保补贴原表'!A:T,20,0)</f>
        <v>1064.74</v>
      </c>
    </row>
    <row r="296" s="2" customFormat="1" ht="14.25" customHeight="1" spans="1:8">
      <c r="A296" s="6">
        <f t="shared" si="4"/>
        <v>292</v>
      </c>
      <c r="B296" s="6" t="str">
        <f>VLOOKUP(A:A,'[1]2024年04月在岗人员及社保补贴原表'!A:T,3,0)</f>
        <v>白塔</v>
      </c>
      <c r="C296" s="6" t="str">
        <f>VLOOKUP(A:A,'[1]2024年04月在岗人员及社保补贴原表'!A:T,4,0)</f>
        <v>北万山村</v>
      </c>
      <c r="D296" s="6" t="str">
        <f>VLOOKUP(A:A,'[1]2024年04月在岗人员及社保补贴原表'!A:T,5,0)</f>
        <v>门军</v>
      </c>
      <c r="E296" s="6" t="str">
        <f>VLOOKUP(A:A,'[1]2024年04月在岗人员及社保补贴原表'!A:T,8,0)</f>
        <v>37030419******6238</v>
      </c>
      <c r="F296" s="10" t="str">
        <f>VLOOKUP(A:A,'[1]2024年04月在岗人员及社保补贴原表'!A:T,9,0)</f>
        <v>新城镇岗位</v>
      </c>
      <c r="G296" s="6">
        <f>VLOOKUP(A:A,'[1]2024年04月在岗人员及社保补贴原表'!A:T,15,0)</f>
        <v>436.93</v>
      </c>
      <c r="H296" s="6">
        <f>VLOOKUP(A:A,'[1]2024年04月在岗人员及社保补贴原表'!A:T,20,0)</f>
        <v>1064.74</v>
      </c>
    </row>
    <row r="297" s="2" customFormat="1" ht="14.25" customHeight="1" spans="1:8">
      <c r="A297" s="6">
        <f t="shared" si="4"/>
        <v>293</v>
      </c>
      <c r="B297" s="6" t="str">
        <f>VLOOKUP(A:A,'[1]2024年04月在岗人员及社保补贴原表'!A:T,3,0)</f>
        <v>白塔</v>
      </c>
      <c r="C297" s="6" t="str">
        <f>VLOOKUP(A:A,'[1]2024年04月在岗人员及社保补贴原表'!A:T,4,0)</f>
        <v>饮马村</v>
      </c>
      <c r="D297" s="6" t="str">
        <f>VLOOKUP(A:A,'[1]2024年04月在岗人员及社保补贴原表'!A:T,5,0)</f>
        <v>孙丰燕</v>
      </c>
      <c r="E297" s="6" t="str">
        <f>VLOOKUP(A:A,'[1]2024年04月在岗人员及社保补贴原表'!A:T,8,0)</f>
        <v>37030419******6226</v>
      </c>
      <c r="F297" s="10" t="str">
        <f>VLOOKUP(A:A,'[1]2024年04月在岗人员及社保补贴原表'!A:T,9,0)</f>
        <v>新城镇岗位</v>
      </c>
      <c r="G297" s="6">
        <f>VLOOKUP(A:A,'[1]2024年04月在岗人员及社保补贴原表'!A:T,15,0)</f>
        <v>436.93</v>
      </c>
      <c r="H297" s="6">
        <f>VLOOKUP(A:A,'[1]2024年04月在岗人员及社保补贴原表'!A:T,20,0)</f>
        <v>1064.74</v>
      </c>
    </row>
    <row r="298" s="2" customFormat="1" ht="14.25" customHeight="1" spans="1:8">
      <c r="A298" s="6">
        <f t="shared" si="4"/>
        <v>294</v>
      </c>
      <c r="B298" s="6" t="str">
        <f>VLOOKUP(A:A,'[1]2024年04月在岗人员及社保补贴原表'!A:T,3,0)</f>
        <v>白塔</v>
      </c>
      <c r="C298" s="6" t="str">
        <f>VLOOKUP(A:A,'[1]2024年04月在岗人员及社保补贴原表'!A:T,4,0)</f>
        <v>饮马村</v>
      </c>
      <c r="D298" s="6" t="str">
        <f>VLOOKUP(A:A,'[1]2024年04月在岗人员及社保补贴原表'!A:T,5,0)</f>
        <v>国玲</v>
      </c>
      <c r="E298" s="6" t="str">
        <f>VLOOKUP(A:A,'[1]2024年04月在岗人员及社保补贴原表'!A:T,8,0)</f>
        <v>37030419******6221</v>
      </c>
      <c r="F298" s="10" t="str">
        <f>VLOOKUP(A:A,'[1]2024年04月在岗人员及社保补贴原表'!A:T,9,0)</f>
        <v>新城镇岗位</v>
      </c>
      <c r="G298" s="6">
        <f>VLOOKUP(A:A,'[1]2024年04月在岗人员及社保补贴原表'!A:T,15,0)</f>
        <v>436.93</v>
      </c>
      <c r="H298" s="6">
        <f>VLOOKUP(A:A,'[1]2024年04月在岗人员及社保补贴原表'!A:T,20,0)</f>
        <v>1064.74</v>
      </c>
    </row>
    <row r="299" s="2" customFormat="1" ht="14.25" customHeight="1" spans="1:8">
      <c r="A299" s="6">
        <f t="shared" si="4"/>
        <v>295</v>
      </c>
      <c r="B299" s="6" t="str">
        <f>VLOOKUP(A:A,'[1]2024年04月在岗人员及社保补贴原表'!A:T,3,0)</f>
        <v>白塔</v>
      </c>
      <c r="C299" s="6" t="str">
        <f>VLOOKUP(A:A,'[1]2024年04月在岗人员及社保补贴原表'!A:T,4,0)</f>
        <v>饮马村</v>
      </c>
      <c r="D299" s="6" t="str">
        <f>VLOOKUP(A:A,'[1]2024年04月在岗人员及社保补贴原表'!A:T,5,0)</f>
        <v>李宁</v>
      </c>
      <c r="E299" s="6" t="str">
        <f>VLOOKUP(A:A,'[1]2024年04月在岗人员及社保补贴原表'!A:T,8,0)</f>
        <v>37030419******6522</v>
      </c>
      <c r="F299" s="10" t="str">
        <f>VLOOKUP(A:A,'[1]2024年04月在岗人员及社保补贴原表'!A:T,9,0)</f>
        <v>新城镇岗位</v>
      </c>
      <c r="G299" s="6">
        <f>VLOOKUP(A:A,'[1]2024年04月在岗人员及社保补贴原表'!A:T,15,0)</f>
        <v>436.93</v>
      </c>
      <c r="H299" s="6">
        <f>VLOOKUP(A:A,'[1]2024年04月在岗人员及社保补贴原表'!A:T,20,0)</f>
        <v>1064.74</v>
      </c>
    </row>
    <row r="300" s="2" customFormat="1" ht="14.25" customHeight="1" spans="1:8">
      <c r="A300" s="6">
        <f t="shared" si="4"/>
        <v>296</v>
      </c>
      <c r="B300" s="6" t="str">
        <f>VLOOKUP(A:A,'[1]2024年04月在岗人员及社保补贴原表'!A:T,3,0)</f>
        <v>白塔</v>
      </c>
      <c r="C300" s="6" t="str">
        <f>VLOOKUP(A:A,'[1]2024年04月在岗人员及社保补贴原表'!A:T,4,0)</f>
        <v>饮马村</v>
      </c>
      <c r="D300" s="6" t="str">
        <f>VLOOKUP(A:A,'[1]2024年04月在岗人员及社保补贴原表'!A:T,5,0)</f>
        <v>翟乃红</v>
      </c>
      <c r="E300" s="6" t="str">
        <f>VLOOKUP(A:A,'[1]2024年04月在岗人员及社保补贴原表'!A:T,8,0)</f>
        <v>37030419******5149</v>
      </c>
      <c r="F300" s="10" t="str">
        <f>VLOOKUP(A:A,'[1]2024年04月在岗人员及社保补贴原表'!A:T,9,0)</f>
        <v>新城镇岗位</v>
      </c>
      <c r="G300" s="6">
        <f>VLOOKUP(A:A,'[1]2024年04月在岗人员及社保补贴原表'!A:T,15,0)</f>
        <v>436.93</v>
      </c>
      <c r="H300" s="6">
        <f>VLOOKUP(A:A,'[1]2024年04月在岗人员及社保补贴原表'!A:T,20,0)</f>
        <v>1064.74</v>
      </c>
    </row>
    <row r="301" s="2" customFormat="1" ht="14.25" customHeight="1" spans="1:8">
      <c r="A301" s="6">
        <f t="shared" si="4"/>
        <v>297</v>
      </c>
      <c r="B301" s="6" t="str">
        <f>VLOOKUP(A:A,'[1]2024年04月在岗人员及社保补贴原表'!A:T,3,0)</f>
        <v>白塔</v>
      </c>
      <c r="C301" s="6" t="str">
        <f>VLOOKUP(A:A,'[1]2024年04月在岗人员及社保补贴原表'!A:T,4,0)</f>
        <v>饮马村</v>
      </c>
      <c r="D301" s="6" t="str">
        <f>VLOOKUP(A:A,'[1]2024年04月在岗人员及社保补贴原表'!A:T,5,0)</f>
        <v>高海</v>
      </c>
      <c r="E301" s="6" t="str">
        <f>VLOOKUP(A:A,'[1]2024年04月在岗人员及社保补贴原表'!A:T,8,0)</f>
        <v>37012219******5899</v>
      </c>
      <c r="F301" s="10" t="str">
        <f>VLOOKUP(A:A,'[1]2024年04月在岗人员及社保补贴原表'!A:T,9,0)</f>
        <v>新城镇岗位</v>
      </c>
      <c r="G301" s="6">
        <f>VLOOKUP(A:A,'[1]2024年04月在岗人员及社保补贴原表'!A:T,15,0)</f>
        <v>436.93</v>
      </c>
      <c r="H301" s="6">
        <f>VLOOKUP(A:A,'[1]2024年04月在岗人员及社保补贴原表'!A:T,20,0)</f>
        <v>1064.74</v>
      </c>
    </row>
    <row r="302" s="2" customFormat="1" ht="14.25" customHeight="1" spans="1:8">
      <c r="A302" s="6">
        <f t="shared" si="4"/>
        <v>298</v>
      </c>
      <c r="B302" s="6" t="str">
        <f>VLOOKUP(A:A,'[1]2024年04月在岗人员及社保补贴原表'!A:T,3,0)</f>
        <v>白塔</v>
      </c>
      <c r="C302" s="6" t="str">
        <f>VLOOKUP(A:A,'[1]2024年04月在岗人员及社保补贴原表'!A:T,4,0)</f>
        <v>饮马村</v>
      </c>
      <c r="D302" s="6" t="str">
        <f>VLOOKUP(A:A,'[1]2024年04月在岗人员及社保补贴原表'!A:T,5,0)</f>
        <v>马天金</v>
      </c>
      <c r="E302" s="6" t="str">
        <f>VLOOKUP(A:A,'[1]2024年04月在岗人员及社保补贴原表'!A:T,8,0)</f>
        <v>37030419******621X</v>
      </c>
      <c r="F302" s="10" t="str">
        <f>VLOOKUP(A:A,'[1]2024年04月在岗人员及社保补贴原表'!A:T,9,0)</f>
        <v>新城镇岗位</v>
      </c>
      <c r="G302" s="6">
        <f>VLOOKUP(A:A,'[1]2024年04月在岗人员及社保补贴原表'!A:T,15,0)</f>
        <v>436.93</v>
      </c>
      <c r="H302" s="6">
        <f>VLOOKUP(A:A,'[1]2024年04月在岗人员及社保补贴原表'!A:T,20,0)</f>
        <v>1064.74</v>
      </c>
    </row>
    <row r="303" s="2" customFormat="1" ht="14.25" customHeight="1" spans="1:8">
      <c r="A303" s="6">
        <f t="shared" si="4"/>
        <v>299</v>
      </c>
      <c r="B303" s="6" t="str">
        <f>VLOOKUP(A:A,'[1]2024年04月在岗人员及社保补贴原表'!A:T,3,0)</f>
        <v>白塔</v>
      </c>
      <c r="C303" s="6" t="str">
        <f>VLOOKUP(A:A,'[1]2024年04月在岗人员及社保补贴原表'!A:T,4,0)</f>
        <v>饮马村</v>
      </c>
      <c r="D303" s="6" t="str">
        <f>VLOOKUP(A:A,'[1]2024年04月在岗人员及社保补贴原表'!A:T,5,0)</f>
        <v>国玲</v>
      </c>
      <c r="E303" s="6" t="str">
        <f>VLOOKUP(A:A,'[1]2024年04月在岗人员及社保补贴原表'!A:T,8,0)</f>
        <v>37030419******6229</v>
      </c>
      <c r="F303" s="10" t="str">
        <f>VLOOKUP(A:A,'[1]2024年04月在岗人员及社保补贴原表'!A:T,9,0)</f>
        <v>新城镇岗位</v>
      </c>
      <c r="G303" s="6">
        <f>VLOOKUP(A:A,'[1]2024年04月在岗人员及社保补贴原表'!A:T,15,0)</f>
        <v>436.93</v>
      </c>
      <c r="H303" s="6">
        <f>VLOOKUP(A:A,'[1]2024年04月在岗人员及社保补贴原表'!A:T,20,0)</f>
        <v>1064.74</v>
      </c>
    </row>
    <row r="304" s="2" customFormat="1" ht="14.25" customHeight="1" spans="1:8">
      <c r="A304" s="6">
        <f t="shared" si="4"/>
        <v>300</v>
      </c>
      <c r="B304" s="6" t="str">
        <f>VLOOKUP(A:A,'[1]2024年04月在岗人员及社保补贴原表'!A:T,3,0)</f>
        <v>白塔</v>
      </c>
      <c r="C304" s="6" t="str">
        <f>VLOOKUP(A:A,'[1]2024年04月在岗人员及社保补贴原表'!A:T,4,0)</f>
        <v>饮马村</v>
      </c>
      <c r="D304" s="6" t="str">
        <f>VLOOKUP(A:A,'[1]2024年04月在岗人员及社保补贴原表'!A:T,5,0)</f>
        <v>张峰</v>
      </c>
      <c r="E304" s="6" t="str">
        <f>VLOOKUP(A:A,'[1]2024年04月在岗人员及社保补贴原表'!A:T,8,0)</f>
        <v>37030419******6219</v>
      </c>
      <c r="F304" s="10" t="str">
        <f>VLOOKUP(A:A,'[1]2024年04月在岗人员及社保补贴原表'!A:T,9,0)</f>
        <v>新城镇岗位</v>
      </c>
      <c r="G304" s="6">
        <f>VLOOKUP(A:A,'[1]2024年04月在岗人员及社保补贴原表'!A:T,15,0)</f>
        <v>436.93</v>
      </c>
      <c r="H304" s="6">
        <f>VLOOKUP(A:A,'[1]2024年04月在岗人员及社保补贴原表'!A:T,20,0)</f>
        <v>1064.74</v>
      </c>
    </row>
    <row r="305" s="2" customFormat="1" ht="14.25" customHeight="1" spans="1:8">
      <c r="A305" s="6">
        <f t="shared" si="4"/>
        <v>301</v>
      </c>
      <c r="B305" s="6" t="str">
        <f>VLOOKUP(A:A,'[1]2024年04月在岗人员及社保补贴原表'!A:T,3,0)</f>
        <v>白塔</v>
      </c>
      <c r="C305" s="6" t="str">
        <f>VLOOKUP(A:A,'[1]2024年04月在岗人员及社保补贴原表'!A:T,4,0)</f>
        <v>饮马村</v>
      </c>
      <c r="D305" s="6" t="str">
        <f>VLOOKUP(A:A,'[1]2024年04月在岗人员及社保补贴原表'!A:T,5,0)</f>
        <v>蒋文婷</v>
      </c>
      <c r="E305" s="6" t="str">
        <f>VLOOKUP(A:A,'[1]2024年04月在岗人员及社保补贴原表'!A:T,8,0)</f>
        <v>37030419******6544</v>
      </c>
      <c r="F305" s="10" t="str">
        <f>VLOOKUP(A:A,'[1]2024年04月在岗人员及社保补贴原表'!A:T,9,0)</f>
        <v>新城镇岗位</v>
      </c>
      <c r="G305" s="6">
        <f>VLOOKUP(A:A,'[1]2024年04月在岗人员及社保补贴原表'!A:T,15,0)</f>
        <v>436.93</v>
      </c>
      <c r="H305" s="6">
        <f>VLOOKUP(A:A,'[1]2024年04月在岗人员及社保补贴原表'!A:T,20,0)</f>
        <v>1064.74</v>
      </c>
    </row>
    <row r="306" s="2" customFormat="1" ht="14.25" customHeight="1" spans="1:8">
      <c r="A306" s="6">
        <f t="shared" si="4"/>
        <v>302</v>
      </c>
      <c r="B306" s="6" t="str">
        <f>VLOOKUP(A:A,'[1]2024年04月在岗人员及社保补贴原表'!A:T,3,0)</f>
        <v>白塔</v>
      </c>
      <c r="C306" s="6" t="str">
        <f>VLOOKUP(A:A,'[1]2024年04月在岗人员及社保补贴原表'!A:T,4,0)</f>
        <v>大海眼村</v>
      </c>
      <c r="D306" s="6" t="str">
        <f>VLOOKUP(A:A,'[1]2024年04月在岗人员及社保补贴原表'!A:T,5,0)</f>
        <v>曹玉忠</v>
      </c>
      <c r="E306" s="6" t="str">
        <f>VLOOKUP(A:A,'[1]2024年04月在岗人员及社保补贴原表'!A:T,8,0)</f>
        <v>37030419******6215</v>
      </c>
      <c r="F306" s="10" t="str">
        <f>VLOOKUP(A:A,'[1]2024年04月在岗人员及社保补贴原表'!A:T,9,0)</f>
        <v>新城镇岗位</v>
      </c>
      <c r="G306" s="6">
        <f>VLOOKUP(A:A,'[1]2024年04月在岗人员及社保补贴原表'!A:T,15,0)</f>
        <v>436.93</v>
      </c>
      <c r="H306" s="6">
        <f>VLOOKUP(A:A,'[1]2024年04月在岗人员及社保补贴原表'!A:T,20,0)</f>
        <v>1064.74</v>
      </c>
    </row>
    <row r="307" s="2" customFormat="1" ht="14.25" customHeight="1" spans="1:8">
      <c r="A307" s="6">
        <f t="shared" si="4"/>
        <v>303</v>
      </c>
      <c r="B307" s="6" t="str">
        <f>VLOOKUP(A:A,'[1]2024年04月在岗人员及社保补贴原表'!A:T,3,0)</f>
        <v>白塔</v>
      </c>
      <c r="C307" s="6" t="str">
        <f>VLOOKUP(A:A,'[1]2024年04月在岗人员及社保补贴原表'!A:T,4,0)</f>
        <v>大海眼村</v>
      </c>
      <c r="D307" s="6" t="str">
        <f>VLOOKUP(A:A,'[1]2024年04月在岗人员及社保补贴原表'!A:T,5,0)</f>
        <v>冯芸</v>
      </c>
      <c r="E307" s="6" t="str">
        <f>VLOOKUP(A:A,'[1]2024年04月在岗人员及社保补贴原表'!A:T,8,0)</f>
        <v>37030419******6228</v>
      </c>
      <c r="F307" s="10" t="str">
        <f>VLOOKUP(A:A,'[1]2024年04月在岗人员及社保补贴原表'!A:T,9,0)</f>
        <v>新城镇岗位</v>
      </c>
      <c r="G307" s="6">
        <f>VLOOKUP(A:A,'[1]2024年04月在岗人员及社保补贴原表'!A:T,15,0)</f>
        <v>436.93</v>
      </c>
      <c r="H307" s="6">
        <f>VLOOKUP(A:A,'[1]2024年04月在岗人员及社保补贴原表'!A:T,20,0)</f>
        <v>1064.74</v>
      </c>
    </row>
    <row r="308" s="2" customFormat="1" ht="14.25" customHeight="1" spans="1:8">
      <c r="A308" s="6">
        <f t="shared" si="4"/>
        <v>304</v>
      </c>
      <c r="B308" s="6" t="str">
        <f>VLOOKUP(A:A,'[1]2024年04月在岗人员及社保补贴原表'!A:T,3,0)</f>
        <v>白塔</v>
      </c>
      <c r="C308" s="6" t="str">
        <f>VLOOKUP(A:A,'[1]2024年04月在岗人员及社保补贴原表'!A:T,4,0)</f>
        <v>大海眼村</v>
      </c>
      <c r="D308" s="6" t="str">
        <f>VLOOKUP(A:A,'[1]2024年04月在岗人员及社保补贴原表'!A:T,5,0)</f>
        <v>孙卫</v>
      </c>
      <c r="E308" s="6" t="str">
        <f>VLOOKUP(A:A,'[1]2024年04月在岗人员及社保补贴原表'!A:T,8,0)</f>
        <v>37030419******6249</v>
      </c>
      <c r="F308" s="10" t="str">
        <f>VLOOKUP(A:A,'[1]2024年04月在岗人员及社保补贴原表'!A:T,9,0)</f>
        <v>新城镇岗位</v>
      </c>
      <c r="G308" s="6">
        <f>VLOOKUP(A:A,'[1]2024年04月在岗人员及社保补贴原表'!A:T,15,0)</f>
        <v>436.93</v>
      </c>
      <c r="H308" s="6">
        <f>VLOOKUP(A:A,'[1]2024年04月在岗人员及社保补贴原表'!A:T,20,0)</f>
        <v>1064.74</v>
      </c>
    </row>
    <row r="309" s="2" customFormat="1" ht="14.25" customHeight="1" spans="1:8">
      <c r="A309" s="6">
        <f t="shared" si="4"/>
        <v>305</v>
      </c>
      <c r="B309" s="6" t="str">
        <f>VLOOKUP(A:A,'[1]2024年04月在岗人员及社保补贴原表'!A:T,3,0)</f>
        <v>白塔</v>
      </c>
      <c r="C309" s="6" t="str">
        <f>VLOOKUP(A:A,'[1]2024年04月在岗人员及社保补贴原表'!A:T,4,0)</f>
        <v>南万山村</v>
      </c>
      <c r="D309" s="6" t="str">
        <f>VLOOKUP(A:A,'[1]2024年04月在岗人员及社保补贴原表'!A:T,5,0)</f>
        <v>马伟伟</v>
      </c>
      <c r="E309" s="6" t="str">
        <f>VLOOKUP(A:A,'[1]2024年04月在岗人员及社保补贴原表'!A:T,8,0)</f>
        <v>37030419******622X</v>
      </c>
      <c r="F309" s="10" t="str">
        <f>VLOOKUP(A:A,'[1]2024年04月在岗人员及社保补贴原表'!A:T,9,0)</f>
        <v>新城镇岗位</v>
      </c>
      <c r="G309" s="6">
        <f>VLOOKUP(A:A,'[1]2024年04月在岗人员及社保补贴原表'!A:T,15,0)</f>
        <v>436.93</v>
      </c>
      <c r="H309" s="6">
        <f>VLOOKUP(A:A,'[1]2024年04月在岗人员及社保补贴原表'!A:T,20,0)</f>
        <v>1064.74</v>
      </c>
    </row>
    <row r="310" s="2" customFormat="1" ht="14.25" customHeight="1" spans="1:8">
      <c r="A310" s="6">
        <f t="shared" si="4"/>
        <v>306</v>
      </c>
      <c r="B310" s="6" t="str">
        <f>VLOOKUP(A:A,'[1]2024年04月在岗人员及社保补贴原表'!A:T,3,0)</f>
        <v>白塔</v>
      </c>
      <c r="C310" s="6" t="str">
        <f>VLOOKUP(A:A,'[1]2024年04月在岗人员及社保补贴原表'!A:T,4,0)</f>
        <v>南万山村</v>
      </c>
      <c r="D310" s="6" t="str">
        <f>VLOOKUP(A:A,'[1]2024年04月在岗人员及社保补贴原表'!A:T,5,0)</f>
        <v>路丽</v>
      </c>
      <c r="E310" s="6" t="str">
        <f>VLOOKUP(A:A,'[1]2024年04月在岗人员及社保补贴原表'!A:T,8,0)</f>
        <v>37030419******6221</v>
      </c>
      <c r="F310" s="10" t="str">
        <f>VLOOKUP(A:A,'[1]2024年04月在岗人员及社保补贴原表'!A:T,9,0)</f>
        <v>新城镇岗位</v>
      </c>
      <c r="G310" s="6">
        <f>VLOOKUP(A:A,'[1]2024年04月在岗人员及社保补贴原表'!A:T,15,0)</f>
        <v>436.93</v>
      </c>
      <c r="H310" s="6">
        <f>VLOOKUP(A:A,'[1]2024年04月在岗人员及社保补贴原表'!A:T,20,0)</f>
        <v>1064.74</v>
      </c>
    </row>
    <row r="311" s="2" customFormat="1" ht="14.25" customHeight="1" spans="1:8">
      <c r="A311" s="6">
        <f t="shared" si="4"/>
        <v>307</v>
      </c>
      <c r="B311" s="6" t="str">
        <f>VLOOKUP(A:A,'[1]2024年04月在岗人员及社保补贴原表'!A:T,3,0)</f>
        <v>白塔</v>
      </c>
      <c r="C311" s="6" t="str">
        <f>VLOOKUP(A:A,'[1]2024年04月在岗人员及社保补贴原表'!A:T,4,0)</f>
        <v>南万山村</v>
      </c>
      <c r="D311" s="6" t="str">
        <f>VLOOKUP(A:A,'[1]2024年04月在岗人员及社保补贴原表'!A:T,5,0)</f>
        <v>孙风娟</v>
      </c>
      <c r="E311" s="6" t="str">
        <f>VLOOKUP(A:A,'[1]2024年04月在岗人员及社保补贴原表'!A:T,8,0)</f>
        <v>37030419******3126</v>
      </c>
      <c r="F311" s="10" t="str">
        <f>VLOOKUP(A:A,'[1]2024年04月在岗人员及社保补贴原表'!A:T,9,0)</f>
        <v>新城镇岗位</v>
      </c>
      <c r="G311" s="6">
        <f>VLOOKUP(A:A,'[1]2024年04月在岗人员及社保补贴原表'!A:T,15,0)</f>
        <v>436.93</v>
      </c>
      <c r="H311" s="6">
        <f>VLOOKUP(A:A,'[1]2024年04月在岗人员及社保补贴原表'!A:T,20,0)</f>
        <v>1064.74</v>
      </c>
    </row>
    <row r="312" s="2" customFormat="1" ht="14.25" customHeight="1" spans="1:8">
      <c r="A312" s="6">
        <f t="shared" si="4"/>
        <v>308</v>
      </c>
      <c r="B312" s="6" t="str">
        <f>VLOOKUP(A:A,'[1]2024年04月在岗人员及社保补贴原表'!A:T,3,0)</f>
        <v>白塔</v>
      </c>
      <c r="C312" s="6" t="str">
        <f>VLOOKUP(A:A,'[1]2024年04月在岗人员及社保补贴原表'!A:T,4,0)</f>
        <v>南万山村</v>
      </c>
      <c r="D312" s="6" t="str">
        <f>VLOOKUP(A:A,'[1]2024年04月在岗人员及社保补贴原表'!A:T,5,0)</f>
        <v>韩克</v>
      </c>
      <c r="E312" s="6" t="str">
        <f>VLOOKUP(A:A,'[1]2024年04月在岗人员及社保补贴原表'!A:T,8,0)</f>
        <v>37030419******6216</v>
      </c>
      <c r="F312" s="10" t="str">
        <f>VLOOKUP(A:A,'[1]2024年04月在岗人员及社保补贴原表'!A:T,9,0)</f>
        <v>新城镇岗位</v>
      </c>
      <c r="G312" s="6">
        <f>VLOOKUP(A:A,'[1]2024年04月在岗人员及社保补贴原表'!A:T,15,0)</f>
        <v>436.93</v>
      </c>
      <c r="H312" s="6">
        <f>VLOOKUP(A:A,'[1]2024年04月在岗人员及社保补贴原表'!A:T,20,0)</f>
        <v>1064.74</v>
      </c>
    </row>
    <row r="313" s="2" customFormat="1" ht="14.25" customHeight="1" spans="1:8">
      <c r="A313" s="6">
        <f t="shared" si="4"/>
        <v>309</v>
      </c>
      <c r="B313" s="6" t="str">
        <f>VLOOKUP(A:A,'[1]2024年04月在岗人员及社保补贴原表'!A:T,3,0)</f>
        <v>白塔</v>
      </c>
      <c r="C313" s="6" t="str">
        <f>VLOOKUP(A:A,'[1]2024年04月在岗人员及社保补贴原表'!A:T,4,0)</f>
        <v>南万山村</v>
      </c>
      <c r="D313" s="6" t="str">
        <f>VLOOKUP(A:A,'[1]2024年04月在岗人员及社保补贴原表'!A:T,5,0)</f>
        <v>韩雷祥</v>
      </c>
      <c r="E313" s="6" t="str">
        <f>VLOOKUP(A:A,'[1]2024年04月在岗人员及社保补贴原表'!A:T,8,0)</f>
        <v>37030419******6212</v>
      </c>
      <c r="F313" s="10" t="str">
        <f>VLOOKUP(A:A,'[1]2024年04月在岗人员及社保补贴原表'!A:T,9,0)</f>
        <v>新城镇岗位</v>
      </c>
      <c r="G313" s="6">
        <f>VLOOKUP(A:A,'[1]2024年04月在岗人员及社保补贴原表'!A:T,15,0)</f>
        <v>436.93</v>
      </c>
      <c r="H313" s="6">
        <f>VLOOKUP(A:A,'[1]2024年04月在岗人员及社保补贴原表'!A:T,20,0)</f>
        <v>1064.74</v>
      </c>
    </row>
    <row r="314" s="2" customFormat="1" ht="14.25" customHeight="1" spans="1:8">
      <c r="A314" s="6">
        <f t="shared" si="4"/>
        <v>310</v>
      </c>
      <c r="B314" s="6" t="str">
        <f>VLOOKUP(A:A,'[1]2024年04月在岗人员及社保补贴原表'!A:T,3,0)</f>
        <v>白塔</v>
      </c>
      <c r="C314" s="6" t="str">
        <f>VLOOKUP(A:A,'[1]2024年04月在岗人员及社保补贴原表'!A:T,4,0)</f>
        <v>小海眼村</v>
      </c>
      <c r="D314" s="6" t="str">
        <f>VLOOKUP(A:A,'[1]2024年04月在岗人员及社保补贴原表'!A:T,5,0)</f>
        <v>宋淑娟</v>
      </c>
      <c r="E314" s="6" t="str">
        <f>VLOOKUP(A:A,'[1]2024年04月在岗人员及社保补贴原表'!A:T,8,0)</f>
        <v>37030419******6227</v>
      </c>
      <c r="F314" s="10" t="str">
        <f>VLOOKUP(A:A,'[1]2024年04月在岗人员及社保补贴原表'!A:T,9,0)</f>
        <v>新城镇岗位</v>
      </c>
      <c r="G314" s="6">
        <f>VLOOKUP(A:A,'[1]2024年04月在岗人员及社保补贴原表'!A:T,15,0)</f>
        <v>436.93</v>
      </c>
      <c r="H314" s="6">
        <f>VLOOKUP(A:A,'[1]2024年04月在岗人员及社保补贴原表'!A:T,20,0)</f>
        <v>1064.74</v>
      </c>
    </row>
    <row r="315" s="2" customFormat="1" ht="14.25" customHeight="1" spans="1:8">
      <c r="A315" s="6">
        <f t="shared" si="4"/>
        <v>311</v>
      </c>
      <c r="B315" s="6" t="str">
        <f>VLOOKUP(A:A,'[1]2024年04月在岗人员及社保补贴原表'!A:T,3,0)</f>
        <v>白塔</v>
      </c>
      <c r="C315" s="6" t="str">
        <f>VLOOKUP(A:A,'[1]2024年04月在岗人员及社保补贴原表'!A:T,4,0)</f>
        <v>小海眼村</v>
      </c>
      <c r="D315" s="6" t="str">
        <f>VLOOKUP(A:A,'[1]2024年04月在岗人员及社保补贴原表'!A:T,5,0)</f>
        <v>熊秀红</v>
      </c>
      <c r="E315" s="6" t="str">
        <f>VLOOKUP(A:A,'[1]2024年04月在岗人员及社保补贴原表'!A:T,8,0)</f>
        <v>37232119******9420</v>
      </c>
      <c r="F315" s="10" t="str">
        <f>VLOOKUP(A:A,'[1]2024年04月在岗人员及社保补贴原表'!A:T,9,0)</f>
        <v>新城镇岗位</v>
      </c>
      <c r="G315" s="6">
        <f>VLOOKUP(A:A,'[1]2024年04月在岗人员及社保补贴原表'!A:T,15,0)</f>
        <v>436.93</v>
      </c>
      <c r="H315" s="6">
        <f>VLOOKUP(A:A,'[1]2024年04月在岗人员及社保补贴原表'!A:T,20,0)</f>
        <v>1064.74</v>
      </c>
    </row>
    <row r="316" s="2" customFormat="1" ht="14.25" customHeight="1" spans="1:8">
      <c r="A316" s="6">
        <f t="shared" si="4"/>
        <v>312</v>
      </c>
      <c r="B316" s="6" t="str">
        <f>VLOOKUP(A:A,'[1]2024年04月在岗人员及社保补贴原表'!A:T,3,0)</f>
        <v>白塔</v>
      </c>
      <c r="C316" s="6" t="str">
        <f>VLOOKUP(A:A,'[1]2024年04月在岗人员及社保补贴原表'!A:T,4,0)</f>
        <v>小海眼村</v>
      </c>
      <c r="D316" s="6" t="str">
        <f>VLOOKUP(A:A,'[1]2024年04月在岗人员及社保补贴原表'!A:T,5,0)</f>
        <v>孙玉芬</v>
      </c>
      <c r="E316" s="6" t="str">
        <f>VLOOKUP(A:A,'[1]2024年04月在岗人员及社保补贴原表'!A:T,8,0)</f>
        <v>37030219******1742</v>
      </c>
      <c r="F316" s="10" t="str">
        <f>VLOOKUP(A:A,'[1]2024年04月在岗人员及社保补贴原表'!A:T,9,0)</f>
        <v>新城镇岗位</v>
      </c>
      <c r="G316" s="6">
        <f>VLOOKUP(A:A,'[1]2024年04月在岗人员及社保补贴原表'!A:T,15,0)</f>
        <v>436.93</v>
      </c>
      <c r="H316" s="6">
        <f>VLOOKUP(A:A,'[1]2024年04月在岗人员及社保补贴原表'!A:T,20,0)</f>
        <v>1064.74</v>
      </c>
    </row>
    <row r="317" s="2" customFormat="1" ht="14.25" customHeight="1" spans="1:8">
      <c r="A317" s="6">
        <f t="shared" si="4"/>
        <v>313</v>
      </c>
      <c r="B317" s="6" t="str">
        <f>VLOOKUP(A:A,'[1]2024年04月在岗人员及社保补贴原表'!A:T,3,0)</f>
        <v>白塔</v>
      </c>
      <c r="C317" s="6" t="str">
        <f>VLOOKUP(A:A,'[1]2024年04月在岗人员及社保补贴原表'!A:T,4,0)</f>
        <v>西阿村</v>
      </c>
      <c r="D317" s="6" t="str">
        <f>VLOOKUP(A:A,'[1]2024年04月在岗人员及社保补贴原表'!A:T,5,0)</f>
        <v>李燕</v>
      </c>
      <c r="E317" s="6" t="str">
        <f>VLOOKUP(A:A,'[1]2024年04月在岗人员及社保补贴原表'!A:T,8,0)</f>
        <v>37030419******6224</v>
      </c>
      <c r="F317" s="10" t="str">
        <f>VLOOKUP(A:A,'[1]2024年04月在岗人员及社保补贴原表'!A:T,9,0)</f>
        <v>新城镇岗位</v>
      </c>
      <c r="G317" s="6">
        <f>VLOOKUP(A:A,'[1]2024年04月在岗人员及社保补贴原表'!A:T,15,0)</f>
        <v>436.93</v>
      </c>
      <c r="H317" s="6">
        <f>VLOOKUP(A:A,'[1]2024年04月在岗人员及社保补贴原表'!A:T,20,0)</f>
        <v>1064.74</v>
      </c>
    </row>
    <row r="318" s="2" customFormat="1" ht="14.25" customHeight="1" spans="1:8">
      <c r="A318" s="6">
        <f t="shared" si="4"/>
        <v>314</v>
      </c>
      <c r="B318" s="6" t="str">
        <f>VLOOKUP(A:A,'[1]2024年04月在岗人员及社保补贴原表'!A:T,3,0)</f>
        <v>白塔</v>
      </c>
      <c r="C318" s="6" t="str">
        <f>VLOOKUP(A:A,'[1]2024年04月在岗人员及社保补贴原表'!A:T,4,0)</f>
        <v>小庄</v>
      </c>
      <c r="D318" s="6" t="str">
        <f>VLOOKUP(A:A,'[1]2024年04月在岗人员及社保补贴原表'!A:T,5,0)</f>
        <v>刘艳梅</v>
      </c>
      <c r="E318" s="6" t="str">
        <f>VLOOKUP(A:A,'[1]2024年04月在岗人员及社保补贴原表'!A:T,8,0)</f>
        <v>37030419******3126</v>
      </c>
      <c r="F318" s="10" t="str">
        <f>VLOOKUP(A:A,'[1]2024年04月在岗人员及社保补贴原表'!A:T,9,0)</f>
        <v>新城镇岗位</v>
      </c>
      <c r="G318" s="6">
        <f>VLOOKUP(A:A,'[1]2024年04月在岗人员及社保补贴原表'!A:T,15,0)</f>
        <v>436.93</v>
      </c>
      <c r="H318" s="6">
        <f>VLOOKUP(A:A,'[1]2024年04月在岗人员及社保补贴原表'!A:T,20,0)</f>
        <v>1064.74</v>
      </c>
    </row>
    <row r="319" s="2" customFormat="1" ht="14.25" customHeight="1" spans="1:8">
      <c r="A319" s="6">
        <f t="shared" si="4"/>
        <v>315</v>
      </c>
      <c r="B319" s="6" t="str">
        <f>VLOOKUP(A:A,'[1]2024年04月在岗人员及社保补贴原表'!A:T,3,0)</f>
        <v>白塔</v>
      </c>
      <c r="C319" s="6" t="str">
        <f>VLOOKUP(A:A,'[1]2024年04月在岗人员及社保补贴原表'!A:T,4,0)</f>
        <v>小梁庄村</v>
      </c>
      <c r="D319" s="6" t="str">
        <f>VLOOKUP(A:A,'[1]2024年04月在岗人员及社保补贴原表'!A:T,5,0)</f>
        <v>梁胜玉</v>
      </c>
      <c r="E319" s="6" t="str">
        <f>VLOOKUP(A:A,'[1]2024年04月在岗人员及社保补贴原表'!A:T,8,0)</f>
        <v>37030419******6213</v>
      </c>
      <c r="F319" s="10" t="str">
        <f>VLOOKUP(A:A,'[1]2024年04月在岗人员及社保补贴原表'!A:T,9,0)</f>
        <v>新城镇岗位</v>
      </c>
      <c r="G319" s="6">
        <f>VLOOKUP(A:A,'[1]2024年04月在岗人员及社保补贴原表'!A:T,15,0)</f>
        <v>436.93</v>
      </c>
      <c r="H319" s="6">
        <f>VLOOKUP(A:A,'[1]2024年04月在岗人员及社保补贴原表'!A:T,20,0)</f>
        <v>1064.74</v>
      </c>
    </row>
    <row r="320" s="2" customFormat="1" ht="14.25" customHeight="1" spans="1:8">
      <c r="A320" s="6">
        <f t="shared" si="4"/>
        <v>316</v>
      </c>
      <c r="B320" s="6" t="str">
        <f>VLOOKUP(A:A,'[1]2024年04月在岗人员及社保补贴原表'!A:T,3,0)</f>
        <v>白塔</v>
      </c>
      <c r="C320" s="6" t="str">
        <f>VLOOKUP(A:A,'[1]2024年04月在岗人员及社保补贴原表'!A:T,4,0)</f>
        <v>小梁庄村</v>
      </c>
      <c r="D320" s="6" t="str">
        <f>VLOOKUP(A:A,'[1]2024年04月在岗人员及社保补贴原表'!A:T,5,0)</f>
        <v>薛勇</v>
      </c>
      <c r="E320" s="6" t="str">
        <f>VLOOKUP(A:A,'[1]2024年04月在岗人员及社保补贴原表'!A:T,8,0)</f>
        <v>37030419******6218</v>
      </c>
      <c r="F320" s="10" t="str">
        <f>VLOOKUP(A:A,'[1]2024年04月在岗人员及社保补贴原表'!A:T,9,0)</f>
        <v>新城镇岗位</v>
      </c>
      <c r="G320" s="6">
        <f>VLOOKUP(A:A,'[1]2024年04月在岗人员及社保补贴原表'!A:T,15,0)</f>
        <v>436.93</v>
      </c>
      <c r="H320" s="6">
        <f>VLOOKUP(A:A,'[1]2024年04月在岗人员及社保补贴原表'!A:T,20,0)</f>
        <v>1064.74</v>
      </c>
    </row>
    <row r="321" s="2" customFormat="1" ht="14.25" customHeight="1" spans="1:8">
      <c r="A321" s="6">
        <f t="shared" si="4"/>
        <v>317</v>
      </c>
      <c r="B321" s="6" t="str">
        <f>VLOOKUP(A:A,'[1]2024年04月在岗人员及社保补贴原表'!A:T,3,0)</f>
        <v>白塔</v>
      </c>
      <c r="C321" s="6" t="str">
        <f>VLOOKUP(A:A,'[1]2024年04月在岗人员及社保补贴原表'!A:T,4,0)</f>
        <v>小梁庄村</v>
      </c>
      <c r="D321" s="6" t="str">
        <f>VLOOKUP(A:A,'[1]2024年04月在岗人员及社保补贴原表'!A:T,5,0)</f>
        <v>薛仲山</v>
      </c>
      <c r="E321" s="6" t="str">
        <f>VLOOKUP(A:A,'[1]2024年04月在岗人员及社保补贴原表'!A:T,8,0)</f>
        <v>37030419******6231</v>
      </c>
      <c r="F321" s="10" t="str">
        <f>VLOOKUP(A:A,'[1]2024年04月在岗人员及社保补贴原表'!A:T,9,0)</f>
        <v>新城镇岗位</v>
      </c>
      <c r="G321" s="6">
        <f>VLOOKUP(A:A,'[1]2024年04月在岗人员及社保补贴原表'!A:T,15,0)</f>
        <v>436.93</v>
      </c>
      <c r="H321" s="6">
        <f>VLOOKUP(A:A,'[1]2024年04月在岗人员及社保补贴原表'!A:T,20,0)</f>
        <v>1064.74</v>
      </c>
    </row>
    <row r="322" s="2" customFormat="1" ht="14.25" customHeight="1" spans="1:8">
      <c r="A322" s="6">
        <f t="shared" si="4"/>
        <v>318</v>
      </c>
      <c r="B322" s="6" t="str">
        <f>VLOOKUP(A:A,'[1]2024年04月在岗人员及社保补贴原表'!A:T,3,0)</f>
        <v>白塔</v>
      </c>
      <c r="C322" s="6" t="str">
        <f>VLOOKUP(A:A,'[1]2024年04月在岗人员及社保补贴原表'!A:T,4,0)</f>
        <v>小梁庄村</v>
      </c>
      <c r="D322" s="6" t="str">
        <f>VLOOKUP(A:A,'[1]2024年04月在岗人员及社保补贴原表'!A:T,5,0)</f>
        <v>薛婷</v>
      </c>
      <c r="E322" s="6" t="str">
        <f>VLOOKUP(A:A,'[1]2024年04月在岗人员及社保补贴原表'!A:T,8,0)</f>
        <v>37030419******1329</v>
      </c>
      <c r="F322" s="10" t="str">
        <f>VLOOKUP(A:A,'[1]2024年04月在岗人员及社保补贴原表'!A:T,9,0)</f>
        <v>新城镇岗位</v>
      </c>
      <c r="G322" s="6">
        <f>VLOOKUP(A:A,'[1]2024年04月在岗人员及社保补贴原表'!A:T,15,0)</f>
        <v>436.93</v>
      </c>
      <c r="H322" s="6">
        <f>VLOOKUP(A:A,'[1]2024年04月在岗人员及社保补贴原表'!A:T,20,0)</f>
        <v>1064.74</v>
      </c>
    </row>
    <row r="323" s="2" customFormat="1" ht="14.25" customHeight="1" spans="1:8">
      <c r="A323" s="6">
        <f t="shared" si="4"/>
        <v>319</v>
      </c>
      <c r="B323" s="6" t="str">
        <f>VLOOKUP(A:A,'[1]2024年04月在岗人员及社保补贴原表'!A:T,3,0)</f>
        <v>白塔</v>
      </c>
      <c r="C323" s="6" t="str">
        <f>VLOOKUP(A:A,'[1]2024年04月在岗人员及社保补贴原表'!A:T,4,0)</f>
        <v>小梁庄村</v>
      </c>
      <c r="D323" s="6" t="str">
        <f>VLOOKUP(A:A,'[1]2024年04月在岗人员及社保补贴原表'!A:T,5,0)</f>
        <v>任玲玲</v>
      </c>
      <c r="E323" s="6" t="str">
        <f>VLOOKUP(A:A,'[1]2024年04月在岗人员及社保补贴原表'!A:T,8,0)</f>
        <v>37030419******5147</v>
      </c>
      <c r="F323" s="10" t="str">
        <f>VLOOKUP(A:A,'[1]2024年04月在岗人员及社保补贴原表'!A:T,9,0)</f>
        <v>新城镇岗位</v>
      </c>
      <c r="G323" s="6">
        <f>VLOOKUP(A:A,'[1]2024年04月在岗人员及社保补贴原表'!A:T,15,0)</f>
        <v>436.93</v>
      </c>
      <c r="H323" s="6">
        <f>VLOOKUP(A:A,'[1]2024年04月在岗人员及社保补贴原表'!A:T,20,0)</f>
        <v>1064.74</v>
      </c>
    </row>
    <row r="324" s="2" customFormat="1" ht="14.25" customHeight="1" spans="1:8">
      <c r="A324" s="6">
        <f t="shared" si="4"/>
        <v>320</v>
      </c>
      <c r="B324" s="6" t="str">
        <f>VLOOKUP(A:A,'[1]2024年04月在岗人员及社保补贴原表'!A:T,3,0)</f>
        <v>白塔</v>
      </c>
      <c r="C324" s="6" t="str">
        <f>VLOOKUP(A:A,'[1]2024年04月在岗人员及社保补贴原表'!A:T,4,0)</f>
        <v>小梁庄村</v>
      </c>
      <c r="D324" s="6" t="str">
        <f>VLOOKUP(A:A,'[1]2024年04月在岗人员及社保补贴原表'!A:T,5,0)</f>
        <v>梁绪刚</v>
      </c>
      <c r="E324" s="6" t="str">
        <f>VLOOKUP(A:A,'[1]2024年04月在岗人员及社保补贴原表'!A:T,8,0)</f>
        <v>37030419******6213</v>
      </c>
      <c r="F324" s="10" t="str">
        <f>VLOOKUP(A:A,'[1]2024年04月在岗人员及社保补贴原表'!A:T,9,0)</f>
        <v>新城镇岗位</v>
      </c>
      <c r="G324" s="6">
        <f>VLOOKUP(A:A,'[1]2024年04月在岗人员及社保补贴原表'!A:T,15,0)</f>
        <v>436.93</v>
      </c>
      <c r="H324" s="6">
        <f>VLOOKUP(A:A,'[1]2024年04月在岗人员及社保补贴原表'!A:T,20,0)</f>
        <v>1064.74</v>
      </c>
    </row>
    <row r="325" s="2" customFormat="1" ht="14.25" customHeight="1" spans="1:8">
      <c r="A325" s="6">
        <f t="shared" ref="A325:A388" si="5">ROW()-4</f>
        <v>321</v>
      </c>
      <c r="B325" s="6" t="str">
        <f>VLOOKUP(A:A,'[1]2024年04月在岗人员及社保补贴原表'!A:T,3,0)</f>
        <v>白塔</v>
      </c>
      <c r="C325" s="6" t="str">
        <f>VLOOKUP(A:A,'[1]2024年04月在岗人员及社保补贴原表'!A:T,4,0)</f>
        <v>小梁庄村</v>
      </c>
      <c r="D325" s="6" t="str">
        <f>VLOOKUP(A:A,'[1]2024年04月在岗人员及社保补贴原表'!A:T,5,0)</f>
        <v>梁志刚</v>
      </c>
      <c r="E325" s="6" t="str">
        <f>VLOOKUP(A:A,'[1]2024年04月在岗人员及社保补贴原表'!A:T,8,0)</f>
        <v>37030419******6254</v>
      </c>
      <c r="F325" s="10" t="str">
        <f>VLOOKUP(A:A,'[1]2024年04月在岗人员及社保补贴原表'!A:T,9,0)</f>
        <v>新城镇岗位</v>
      </c>
      <c r="G325" s="6">
        <f>VLOOKUP(A:A,'[1]2024年04月在岗人员及社保补贴原表'!A:T,15,0)</f>
        <v>436.93</v>
      </c>
      <c r="H325" s="6">
        <f>VLOOKUP(A:A,'[1]2024年04月在岗人员及社保补贴原表'!A:T,20,0)</f>
        <v>1064.74</v>
      </c>
    </row>
    <row r="326" s="2" customFormat="1" ht="14.25" customHeight="1" spans="1:8">
      <c r="A326" s="6">
        <f t="shared" si="5"/>
        <v>322</v>
      </c>
      <c r="B326" s="6" t="str">
        <f>VLOOKUP(A:A,'[1]2024年04月在岗人员及社保补贴原表'!A:T,3,0)</f>
        <v>白塔</v>
      </c>
      <c r="C326" s="6" t="str">
        <f>VLOOKUP(A:A,'[1]2024年04月在岗人员及社保补贴原表'!A:T,4,0)</f>
        <v>簸箕掌村</v>
      </c>
      <c r="D326" s="6" t="str">
        <f>VLOOKUP(A:A,'[1]2024年04月在岗人员及社保补贴原表'!A:T,5,0)</f>
        <v>余军</v>
      </c>
      <c r="E326" s="6" t="str">
        <f>VLOOKUP(A:A,'[1]2024年04月在岗人员及社保补贴原表'!A:T,8,0)</f>
        <v>37030419******3116</v>
      </c>
      <c r="F326" s="10" t="str">
        <f>VLOOKUP(A:A,'[1]2024年04月在岗人员及社保补贴原表'!A:T,9,0)</f>
        <v>新城镇岗位</v>
      </c>
      <c r="G326" s="6">
        <f>VLOOKUP(A:A,'[1]2024年04月在岗人员及社保补贴原表'!A:T,15,0)</f>
        <v>436.93</v>
      </c>
      <c r="H326" s="6">
        <f>VLOOKUP(A:A,'[1]2024年04月在岗人员及社保补贴原表'!A:T,20,0)</f>
        <v>1064.74</v>
      </c>
    </row>
    <row r="327" s="2" customFormat="1" ht="14.25" customHeight="1" spans="1:8">
      <c r="A327" s="6">
        <f t="shared" si="5"/>
        <v>323</v>
      </c>
      <c r="B327" s="6" t="str">
        <f>VLOOKUP(A:A,'[1]2024年04月在岗人员及社保补贴原表'!A:T,3,0)</f>
        <v>白塔</v>
      </c>
      <c r="C327" s="6" t="str">
        <f>VLOOKUP(A:A,'[1]2024年04月在岗人员及社保补贴原表'!A:T,4,0)</f>
        <v>簸箕掌村</v>
      </c>
      <c r="D327" s="6" t="str">
        <f>VLOOKUP(A:A,'[1]2024年04月在岗人员及社保补贴原表'!A:T,5,0)</f>
        <v>宋莉莉</v>
      </c>
      <c r="E327" s="6" t="str">
        <f>VLOOKUP(A:A,'[1]2024年04月在岗人员及社保补贴原表'!A:T,8,0)</f>
        <v>37030419******3120</v>
      </c>
      <c r="F327" s="10" t="str">
        <f>VLOOKUP(A:A,'[1]2024年04月在岗人员及社保补贴原表'!A:T,9,0)</f>
        <v>新城镇岗位</v>
      </c>
      <c r="G327" s="6">
        <f>VLOOKUP(A:A,'[1]2024年04月在岗人员及社保补贴原表'!A:T,15,0)</f>
        <v>436.93</v>
      </c>
      <c r="H327" s="6">
        <f>VLOOKUP(A:A,'[1]2024年04月在岗人员及社保补贴原表'!A:T,20,0)</f>
        <v>1064.74</v>
      </c>
    </row>
    <row r="328" s="2" customFormat="1" ht="14.25" customHeight="1" spans="1:8">
      <c r="A328" s="6">
        <f t="shared" si="5"/>
        <v>324</v>
      </c>
      <c r="B328" s="6" t="str">
        <f>VLOOKUP(A:A,'[1]2024年04月在岗人员及社保补贴原表'!A:T,3,0)</f>
        <v>白塔</v>
      </c>
      <c r="C328" s="6" t="str">
        <f>VLOOKUP(A:A,'[1]2024年04月在岗人员及社保补贴原表'!A:T,4,0)</f>
        <v>簸箕掌村</v>
      </c>
      <c r="D328" s="6" t="str">
        <f>VLOOKUP(A:A,'[1]2024年04月在岗人员及社保补贴原表'!A:T,5,0)</f>
        <v>吴晓</v>
      </c>
      <c r="E328" s="6" t="str">
        <f>VLOOKUP(A:A,'[1]2024年04月在岗人员及社保补贴原表'!A:T,8,0)</f>
        <v>37030419******3123</v>
      </c>
      <c r="F328" s="10" t="str">
        <f>VLOOKUP(A:A,'[1]2024年04月在岗人员及社保补贴原表'!A:T,9,0)</f>
        <v>新城镇岗位</v>
      </c>
      <c r="G328" s="6">
        <f>VLOOKUP(A:A,'[1]2024年04月在岗人员及社保补贴原表'!A:T,15,0)</f>
        <v>436.93</v>
      </c>
      <c r="H328" s="6">
        <f>VLOOKUP(A:A,'[1]2024年04月在岗人员及社保补贴原表'!A:T,20,0)</f>
        <v>1064.74</v>
      </c>
    </row>
    <row r="329" s="2" customFormat="1" ht="14.25" customHeight="1" spans="1:8">
      <c r="A329" s="6">
        <f t="shared" si="5"/>
        <v>325</v>
      </c>
      <c r="B329" s="6" t="str">
        <f>VLOOKUP(A:A,'[1]2024年04月在岗人员及社保补贴原表'!A:T,3,0)</f>
        <v>白塔</v>
      </c>
      <c r="C329" s="6" t="str">
        <f>VLOOKUP(A:A,'[1]2024年04月在岗人员及社保补贴原表'!A:T,4,0)</f>
        <v>簸箕掌村</v>
      </c>
      <c r="D329" s="6" t="str">
        <f>VLOOKUP(A:A,'[1]2024年04月在岗人员及社保补贴原表'!A:T,5,0)</f>
        <v>周艳芹</v>
      </c>
      <c r="E329" s="6" t="str">
        <f>VLOOKUP(A:A,'[1]2024年04月在岗人员及社保补贴原表'!A:T,8,0)</f>
        <v>37072519******1489</v>
      </c>
      <c r="F329" s="10" t="str">
        <f>VLOOKUP(A:A,'[1]2024年04月在岗人员及社保补贴原表'!A:T,9,0)</f>
        <v>新城镇岗位</v>
      </c>
      <c r="G329" s="6">
        <f>VLOOKUP(A:A,'[1]2024年04月在岗人员及社保补贴原表'!A:T,15,0)</f>
        <v>436.93</v>
      </c>
      <c r="H329" s="6">
        <f>VLOOKUP(A:A,'[1]2024年04月在岗人员及社保补贴原表'!A:T,20,0)</f>
        <v>1064.74</v>
      </c>
    </row>
    <row r="330" s="2" customFormat="1" ht="14.25" customHeight="1" spans="1:8">
      <c r="A330" s="6">
        <f t="shared" si="5"/>
        <v>326</v>
      </c>
      <c r="B330" s="6" t="str">
        <f>VLOOKUP(A:A,'[1]2024年04月在岗人员及社保补贴原表'!A:T,3,0)</f>
        <v>白塔</v>
      </c>
      <c r="C330" s="6" t="str">
        <f>VLOOKUP(A:A,'[1]2024年04月在岗人员及社保补贴原表'!A:T,4,0)</f>
        <v>簸箕掌村</v>
      </c>
      <c r="D330" s="6" t="str">
        <f>VLOOKUP(A:A,'[1]2024年04月在岗人员及社保补贴原表'!A:T,5,0)</f>
        <v>王双庆</v>
      </c>
      <c r="E330" s="6" t="str">
        <f>VLOOKUP(A:A,'[1]2024年04月在岗人员及社保补贴原表'!A:T,8,0)</f>
        <v>37030419******3117</v>
      </c>
      <c r="F330" s="10" t="str">
        <f>VLOOKUP(A:A,'[1]2024年04月在岗人员及社保补贴原表'!A:T,9,0)</f>
        <v>新城镇岗位</v>
      </c>
      <c r="G330" s="6">
        <f>VLOOKUP(A:A,'[1]2024年04月在岗人员及社保补贴原表'!A:T,15,0)</f>
        <v>436.93</v>
      </c>
      <c r="H330" s="6">
        <f>VLOOKUP(A:A,'[1]2024年04月在岗人员及社保补贴原表'!A:T,20,0)</f>
        <v>1064.74</v>
      </c>
    </row>
    <row r="331" s="2" customFormat="1" ht="14.25" customHeight="1" spans="1:8">
      <c r="A331" s="6">
        <f t="shared" si="5"/>
        <v>327</v>
      </c>
      <c r="B331" s="6" t="str">
        <f>VLOOKUP(A:A,'[1]2024年04月在岗人员及社保补贴原表'!A:T,3,0)</f>
        <v>白塔</v>
      </c>
      <c r="C331" s="6" t="str">
        <f>VLOOKUP(A:A,'[1]2024年04月在岗人员及社保补贴原表'!A:T,4,0)</f>
        <v>掩的村</v>
      </c>
      <c r="D331" s="6" t="str">
        <f>VLOOKUP(A:A,'[1]2024年04月在岗人员及社保补贴原表'!A:T,5,0)</f>
        <v>赵法忠</v>
      </c>
      <c r="E331" s="6" t="str">
        <f>VLOOKUP(A:A,'[1]2024年04月在岗人员及社保补贴原表'!A:T,8,0)</f>
        <v>37030419******315X</v>
      </c>
      <c r="F331" s="10" t="str">
        <f>VLOOKUP(A:A,'[1]2024年04月在岗人员及社保补贴原表'!A:T,9,0)</f>
        <v>新城镇岗位</v>
      </c>
      <c r="G331" s="6">
        <f>VLOOKUP(A:A,'[1]2024年04月在岗人员及社保补贴原表'!A:T,15,0)</f>
        <v>436.93</v>
      </c>
      <c r="H331" s="6">
        <f>VLOOKUP(A:A,'[1]2024年04月在岗人员及社保补贴原表'!A:T,20,0)</f>
        <v>1064.74</v>
      </c>
    </row>
    <row r="332" s="2" customFormat="1" ht="14.25" customHeight="1" spans="1:8">
      <c r="A332" s="6">
        <f t="shared" si="5"/>
        <v>328</v>
      </c>
      <c r="B332" s="6" t="str">
        <f>VLOOKUP(A:A,'[1]2024年04月在岗人员及社保补贴原表'!A:T,3,0)</f>
        <v>白塔</v>
      </c>
      <c r="C332" s="6" t="str">
        <f>VLOOKUP(A:A,'[1]2024年04月在岗人员及社保补贴原表'!A:T,4,0)</f>
        <v>掩的村</v>
      </c>
      <c r="D332" s="6" t="str">
        <f>VLOOKUP(A:A,'[1]2024年04月在岗人员及社保补贴原表'!A:T,5,0)</f>
        <v>王志红</v>
      </c>
      <c r="E332" s="6" t="str">
        <f>VLOOKUP(A:A,'[1]2024年04月在岗人员及社保补贴原表'!A:T,8,0)</f>
        <v>37030419******3124</v>
      </c>
      <c r="F332" s="10" t="str">
        <f>VLOOKUP(A:A,'[1]2024年04月在岗人员及社保补贴原表'!A:T,9,0)</f>
        <v>新城镇岗位</v>
      </c>
      <c r="G332" s="6">
        <f>VLOOKUP(A:A,'[1]2024年04月在岗人员及社保补贴原表'!A:T,15,0)</f>
        <v>436.93</v>
      </c>
      <c r="H332" s="6">
        <f>VLOOKUP(A:A,'[1]2024年04月在岗人员及社保补贴原表'!A:T,20,0)</f>
        <v>1064.74</v>
      </c>
    </row>
    <row r="333" s="2" customFormat="1" ht="14.25" customHeight="1" spans="1:8">
      <c r="A333" s="6">
        <f t="shared" si="5"/>
        <v>329</v>
      </c>
      <c r="B333" s="6" t="str">
        <f>VLOOKUP(A:A,'[1]2024年04月在岗人员及社保补贴原表'!A:T,3,0)</f>
        <v>白塔</v>
      </c>
      <c r="C333" s="6" t="str">
        <f>VLOOKUP(A:A,'[1]2024年04月在岗人员及社保补贴原表'!A:T,4,0)</f>
        <v>掩的村</v>
      </c>
      <c r="D333" s="6" t="str">
        <f>VLOOKUP(A:A,'[1]2024年04月在岗人员及社保补贴原表'!A:T,5,0)</f>
        <v>王玲</v>
      </c>
      <c r="E333" s="6" t="str">
        <f>VLOOKUP(A:A,'[1]2024年04月在岗人员及社保补贴原表'!A:T,8,0)</f>
        <v>37030419******3145</v>
      </c>
      <c r="F333" s="10" t="str">
        <f>VLOOKUP(A:A,'[1]2024年04月在岗人员及社保补贴原表'!A:T,9,0)</f>
        <v>新城镇岗位</v>
      </c>
      <c r="G333" s="6">
        <f>VLOOKUP(A:A,'[1]2024年04月在岗人员及社保补贴原表'!A:T,15,0)</f>
        <v>436.93</v>
      </c>
      <c r="H333" s="6">
        <f>VLOOKUP(A:A,'[1]2024年04月在岗人员及社保补贴原表'!A:T,20,0)</f>
        <v>1064.74</v>
      </c>
    </row>
    <row r="334" s="2" customFormat="1" ht="14.25" customHeight="1" spans="1:8">
      <c r="A334" s="6">
        <f t="shared" si="5"/>
        <v>330</v>
      </c>
      <c r="B334" s="6" t="str">
        <f>VLOOKUP(A:A,'[1]2024年04月在岗人员及社保补贴原表'!A:T,3,0)</f>
        <v>白塔</v>
      </c>
      <c r="C334" s="6" t="str">
        <f>VLOOKUP(A:A,'[1]2024年04月在岗人员及社保补贴原表'!A:T,4,0)</f>
        <v>因阜村</v>
      </c>
      <c r="D334" s="6" t="str">
        <f>VLOOKUP(A:A,'[1]2024年04月在岗人员及社保补贴原表'!A:T,5,0)</f>
        <v>孙雪英</v>
      </c>
      <c r="E334" s="6" t="str">
        <f>VLOOKUP(A:A,'[1]2024年04月在岗人员及社保补贴原表'!A:T,8,0)</f>
        <v>37030419******6226</v>
      </c>
      <c r="F334" s="10" t="str">
        <f>VLOOKUP(A:A,'[1]2024年04月在岗人员及社保补贴原表'!A:T,9,0)</f>
        <v>新城镇岗位</v>
      </c>
      <c r="G334" s="6">
        <f>VLOOKUP(A:A,'[1]2024年04月在岗人员及社保补贴原表'!A:T,15,0)</f>
        <v>436.93</v>
      </c>
      <c r="H334" s="6">
        <f>VLOOKUP(A:A,'[1]2024年04月在岗人员及社保补贴原表'!A:T,20,0)</f>
        <v>1064.74</v>
      </c>
    </row>
    <row r="335" s="2" customFormat="1" ht="14.25" customHeight="1" spans="1:8">
      <c r="A335" s="6">
        <f t="shared" si="5"/>
        <v>331</v>
      </c>
      <c r="B335" s="6" t="str">
        <f>VLOOKUP(A:A,'[1]2024年04月在岗人员及社保补贴原表'!A:T,3,0)</f>
        <v>白塔</v>
      </c>
      <c r="C335" s="6" t="str">
        <f>VLOOKUP(A:A,'[1]2024年04月在岗人员及社保补贴原表'!A:T,4,0)</f>
        <v>永安</v>
      </c>
      <c r="D335" s="6" t="str">
        <f>VLOOKUP(A:A,'[1]2024年04月在岗人员及社保补贴原表'!A:T,5,0)</f>
        <v>徐成东</v>
      </c>
      <c r="E335" s="6" t="str">
        <f>VLOOKUP(A:A,'[1]2024年04月在岗人员及社保补贴原表'!A:T,8,0)</f>
        <v>37030419******3118</v>
      </c>
      <c r="F335" s="10" t="str">
        <f>VLOOKUP(A:A,'[1]2024年04月在岗人员及社保补贴原表'!A:T,9,0)</f>
        <v>新城镇岗位</v>
      </c>
      <c r="G335" s="6">
        <f>VLOOKUP(A:A,'[1]2024年04月在岗人员及社保补贴原表'!A:T,15,0)</f>
        <v>436.93</v>
      </c>
      <c r="H335" s="6">
        <f>VLOOKUP(A:A,'[1]2024年04月在岗人员及社保补贴原表'!A:T,20,0)</f>
        <v>1064.74</v>
      </c>
    </row>
    <row r="336" s="2" customFormat="1" ht="14.25" customHeight="1" spans="1:8">
      <c r="A336" s="6">
        <f t="shared" si="5"/>
        <v>332</v>
      </c>
      <c r="B336" s="6" t="str">
        <f>VLOOKUP(A:A,'[1]2024年04月在岗人员及社保补贴原表'!A:T,3,0)</f>
        <v>白塔</v>
      </c>
      <c r="C336" s="6" t="str">
        <f>VLOOKUP(A:A,'[1]2024年04月在岗人员及社保补贴原表'!A:T,4,0)</f>
        <v>永安</v>
      </c>
      <c r="D336" s="6" t="str">
        <f>VLOOKUP(A:A,'[1]2024年04月在岗人员及社保补贴原表'!A:T,5,0)</f>
        <v>刘婷</v>
      </c>
      <c r="E336" s="6" t="str">
        <f>VLOOKUP(A:A,'[1]2024年04月在岗人员及社保补贴原表'!A:T,8,0)</f>
        <v>37030419******0642</v>
      </c>
      <c r="F336" s="10" t="str">
        <f>VLOOKUP(A:A,'[1]2024年04月在岗人员及社保补贴原表'!A:T,9,0)</f>
        <v>新城镇岗位</v>
      </c>
      <c r="G336" s="6">
        <f>VLOOKUP(A:A,'[1]2024年04月在岗人员及社保补贴原表'!A:T,15,0)</f>
        <v>436.93</v>
      </c>
      <c r="H336" s="6">
        <f>VLOOKUP(A:A,'[1]2024年04月在岗人员及社保补贴原表'!A:T,20,0)</f>
        <v>1064.74</v>
      </c>
    </row>
    <row r="337" s="2" customFormat="1" ht="14.25" customHeight="1" spans="1:8">
      <c r="A337" s="6">
        <f t="shared" si="5"/>
        <v>333</v>
      </c>
      <c r="B337" s="6" t="str">
        <f>VLOOKUP(A:A,'[1]2024年04月在岗人员及社保补贴原表'!A:T,3,0)</f>
        <v>白塔</v>
      </c>
      <c r="C337" s="6" t="str">
        <f>VLOOKUP(A:A,'[1]2024年04月在岗人员及社保补贴原表'!A:T,4,0)</f>
        <v>小店村</v>
      </c>
      <c r="D337" s="6" t="str">
        <f>VLOOKUP(A:A,'[1]2024年04月在岗人员及社保补贴原表'!A:T,5,0)</f>
        <v>孙静</v>
      </c>
      <c r="E337" s="6" t="str">
        <f>VLOOKUP(A:A,'[1]2024年04月在岗人员及社保补贴原表'!A:T,8,0)</f>
        <v>37030419******6220</v>
      </c>
      <c r="F337" s="10" t="str">
        <f>VLOOKUP(A:A,'[1]2024年04月在岗人员及社保补贴原表'!A:T,9,0)</f>
        <v>新城镇岗位</v>
      </c>
      <c r="G337" s="6">
        <f>VLOOKUP(A:A,'[1]2024年04月在岗人员及社保补贴原表'!A:T,15,0)</f>
        <v>436.93</v>
      </c>
      <c r="H337" s="6">
        <f>VLOOKUP(A:A,'[1]2024年04月在岗人员及社保补贴原表'!A:T,20,0)</f>
        <v>1064.74</v>
      </c>
    </row>
    <row r="338" s="2" customFormat="1" ht="14.25" customHeight="1" spans="1:8">
      <c r="A338" s="6">
        <f t="shared" si="5"/>
        <v>334</v>
      </c>
      <c r="B338" s="6" t="str">
        <f>VLOOKUP(A:A,'[1]2024年04月在岗人员及社保补贴原表'!A:T,3,0)</f>
        <v>白塔</v>
      </c>
      <c r="C338" s="6" t="str">
        <f>VLOOKUP(A:A,'[1]2024年04月在岗人员及社保补贴原表'!A:T,4,0)</f>
        <v>小店村</v>
      </c>
      <c r="D338" s="6" t="str">
        <f>VLOOKUP(A:A,'[1]2024年04月在岗人员及社保补贴原表'!A:T,5,0)</f>
        <v>国杰</v>
      </c>
      <c r="E338" s="6" t="str">
        <f>VLOOKUP(A:A,'[1]2024年04月在岗人员及社保补贴原表'!A:T,8,0)</f>
        <v>37030419******6243</v>
      </c>
      <c r="F338" s="10" t="str">
        <f>VLOOKUP(A:A,'[1]2024年04月在岗人员及社保补贴原表'!A:T,9,0)</f>
        <v>新城镇岗位</v>
      </c>
      <c r="G338" s="6">
        <f>VLOOKUP(A:A,'[1]2024年04月在岗人员及社保补贴原表'!A:T,15,0)</f>
        <v>436.93</v>
      </c>
      <c r="H338" s="6">
        <f>VLOOKUP(A:A,'[1]2024年04月在岗人员及社保补贴原表'!A:T,20,0)</f>
        <v>1064.74</v>
      </c>
    </row>
    <row r="339" s="2" customFormat="1" ht="14.25" customHeight="1" spans="1:8">
      <c r="A339" s="6">
        <f t="shared" si="5"/>
        <v>335</v>
      </c>
      <c r="B339" s="6" t="str">
        <f>VLOOKUP(A:A,'[1]2024年04月在岗人员及社保补贴原表'!A:T,3,0)</f>
        <v>白塔</v>
      </c>
      <c r="C339" s="6" t="str">
        <f>VLOOKUP(A:A,'[1]2024年04月在岗人员及社保补贴原表'!A:T,4,0)</f>
        <v>小店村</v>
      </c>
      <c r="D339" s="6" t="str">
        <f>VLOOKUP(A:A,'[1]2024年04月在岗人员及社保补贴原表'!A:T,5,0)</f>
        <v>李孔征</v>
      </c>
      <c r="E339" s="6" t="str">
        <f>VLOOKUP(A:A,'[1]2024年04月在岗人员及社保补贴原表'!A:T,8,0)</f>
        <v>37030419******6219</v>
      </c>
      <c r="F339" s="10" t="str">
        <f>VLOOKUP(A:A,'[1]2024年04月在岗人员及社保补贴原表'!A:T,9,0)</f>
        <v>新城镇岗位</v>
      </c>
      <c r="G339" s="6">
        <f>VLOOKUP(A:A,'[1]2024年04月在岗人员及社保补贴原表'!A:T,15,0)</f>
        <v>436.93</v>
      </c>
      <c r="H339" s="6">
        <f>VLOOKUP(A:A,'[1]2024年04月在岗人员及社保补贴原表'!A:T,20,0)</f>
        <v>1064.74</v>
      </c>
    </row>
    <row r="340" s="2" customFormat="1" ht="14.25" customHeight="1" spans="1:8">
      <c r="A340" s="6">
        <f t="shared" si="5"/>
        <v>336</v>
      </c>
      <c r="B340" s="6" t="str">
        <f>VLOOKUP(A:A,'[1]2024年04月在岗人员及社保补贴原表'!A:T,3,0)</f>
        <v>白塔</v>
      </c>
      <c r="C340" s="6" t="str">
        <f>VLOOKUP(A:A,'[1]2024年04月在岗人员及社保补贴原表'!A:T,4,0)</f>
        <v>小店村</v>
      </c>
      <c r="D340" s="6" t="str">
        <f>VLOOKUP(A:A,'[1]2024年04月在岗人员及社保补贴原表'!A:T,5,0)</f>
        <v>宋元强</v>
      </c>
      <c r="E340" s="6" t="str">
        <f>VLOOKUP(A:A,'[1]2024年04月在岗人员及社保补贴原表'!A:T,8,0)</f>
        <v>37030419******6216</v>
      </c>
      <c r="F340" s="10" t="str">
        <f>VLOOKUP(A:A,'[1]2024年04月在岗人员及社保补贴原表'!A:T,9,0)</f>
        <v>新城镇岗位</v>
      </c>
      <c r="G340" s="6">
        <f>VLOOKUP(A:A,'[1]2024年04月在岗人员及社保补贴原表'!A:T,15,0)</f>
        <v>436.93</v>
      </c>
      <c r="H340" s="6">
        <f>VLOOKUP(A:A,'[1]2024年04月在岗人员及社保补贴原表'!A:T,20,0)</f>
        <v>1064.74</v>
      </c>
    </row>
    <row r="341" s="2" customFormat="1" ht="14.25" customHeight="1" spans="1:8">
      <c r="A341" s="6">
        <f t="shared" si="5"/>
        <v>337</v>
      </c>
      <c r="B341" s="6" t="str">
        <f>VLOOKUP(A:A,'[1]2024年04月在岗人员及社保补贴原表'!A:T,3,0)</f>
        <v>白塔</v>
      </c>
      <c r="C341" s="6" t="str">
        <f>VLOOKUP(A:A,'[1]2024年04月在岗人员及社保补贴原表'!A:T,4,0)</f>
        <v>小店村</v>
      </c>
      <c r="D341" s="6" t="str">
        <f>VLOOKUP(A:A,'[1]2024年04月在岗人员及社保补贴原表'!A:T,5,0)</f>
        <v>胡秋菊</v>
      </c>
      <c r="E341" s="6" t="str">
        <f>VLOOKUP(A:A,'[1]2024年04月在岗人员及社保补贴原表'!A:T,8,0)</f>
        <v>37030419******6228</v>
      </c>
      <c r="F341" s="10" t="str">
        <f>VLOOKUP(A:A,'[1]2024年04月在岗人员及社保补贴原表'!A:T,9,0)</f>
        <v>新城镇岗位</v>
      </c>
      <c r="G341" s="6">
        <f>VLOOKUP(A:A,'[1]2024年04月在岗人员及社保补贴原表'!A:T,15,0)</f>
        <v>436.93</v>
      </c>
      <c r="H341" s="6">
        <f>VLOOKUP(A:A,'[1]2024年04月在岗人员及社保补贴原表'!A:T,20,0)</f>
        <v>1064.74</v>
      </c>
    </row>
    <row r="342" s="2" customFormat="1" ht="14.25" customHeight="1" spans="1:8">
      <c r="A342" s="6">
        <f t="shared" si="5"/>
        <v>338</v>
      </c>
      <c r="B342" s="6" t="str">
        <f>VLOOKUP(A:A,'[1]2024年04月在岗人员及社保补贴原表'!A:T,3,0)</f>
        <v>白塔</v>
      </c>
      <c r="C342" s="6" t="str">
        <f>VLOOKUP(A:A,'[1]2024年04月在岗人员及社保补贴原表'!A:T,4,0)</f>
        <v>石佛村</v>
      </c>
      <c r="D342" s="6" t="str">
        <f>VLOOKUP(A:A,'[1]2024年04月在岗人员及社保补贴原表'!A:T,5,0)</f>
        <v>李翠</v>
      </c>
      <c r="E342" s="6" t="str">
        <f>VLOOKUP(A:A,'[1]2024年04月在岗人员及社保补贴原表'!A:T,8,0)</f>
        <v>37030219******0823</v>
      </c>
      <c r="F342" s="10" t="str">
        <f>VLOOKUP(A:A,'[1]2024年04月在岗人员及社保补贴原表'!A:T,9,0)</f>
        <v>新城镇岗位</v>
      </c>
      <c r="G342" s="6">
        <f>VLOOKUP(A:A,'[1]2024年04月在岗人员及社保补贴原表'!A:T,15,0)</f>
        <v>436.93</v>
      </c>
      <c r="H342" s="6">
        <f>VLOOKUP(A:A,'[1]2024年04月在岗人员及社保补贴原表'!A:T,20,0)</f>
        <v>1064.74</v>
      </c>
    </row>
    <row r="343" s="2" customFormat="1" ht="14.25" customHeight="1" spans="1:8">
      <c r="A343" s="6">
        <f t="shared" si="5"/>
        <v>339</v>
      </c>
      <c r="B343" s="6" t="str">
        <f>VLOOKUP(A:A,'[1]2024年04月在岗人员及社保补贴原表'!A:T,3,0)</f>
        <v>白塔</v>
      </c>
      <c r="C343" s="6" t="str">
        <f>VLOOKUP(A:A,'[1]2024年04月在岗人员及社保补贴原表'!A:T,4,0)</f>
        <v>石佛村</v>
      </c>
      <c r="D343" s="6" t="str">
        <f>VLOOKUP(A:A,'[1]2024年04月在岗人员及社保补贴原表'!A:T,5,0)</f>
        <v>孙丰波</v>
      </c>
      <c r="E343" s="6" t="str">
        <f>VLOOKUP(A:A,'[1]2024年04月在岗人员及社保补贴原表'!A:T,8,0)</f>
        <v>37030419******621X</v>
      </c>
      <c r="F343" s="10" t="str">
        <f>VLOOKUP(A:A,'[1]2024年04月在岗人员及社保补贴原表'!A:T,9,0)</f>
        <v>新城镇岗位</v>
      </c>
      <c r="G343" s="6">
        <f>VLOOKUP(A:A,'[1]2024年04月在岗人员及社保补贴原表'!A:T,15,0)</f>
        <v>436.93</v>
      </c>
      <c r="H343" s="6">
        <f>VLOOKUP(A:A,'[1]2024年04月在岗人员及社保补贴原表'!A:T,20,0)</f>
        <v>1064.74</v>
      </c>
    </row>
    <row r="344" s="2" customFormat="1" ht="14.25" customHeight="1" spans="1:8">
      <c r="A344" s="6">
        <f t="shared" si="5"/>
        <v>340</v>
      </c>
      <c r="B344" s="6" t="str">
        <f>VLOOKUP(A:A,'[1]2024年04月在岗人员及社保补贴原表'!A:T,3,0)</f>
        <v>白塔</v>
      </c>
      <c r="C344" s="6" t="str">
        <f>VLOOKUP(A:A,'[1]2024年04月在岗人员及社保补贴原表'!A:T,4,0)</f>
        <v>国家村</v>
      </c>
      <c r="D344" s="6" t="str">
        <f>VLOOKUP(A:A,'[1]2024年04月在岗人员及社保补贴原表'!A:T,5,0)</f>
        <v>王元军</v>
      </c>
      <c r="E344" s="6" t="str">
        <f>VLOOKUP(A:A,'[1]2024年04月在岗人员及社保补贴原表'!A:T,8,0)</f>
        <v>37030419******6233</v>
      </c>
      <c r="F344" s="10" t="str">
        <f>VLOOKUP(A:A,'[1]2024年04月在岗人员及社保补贴原表'!A:T,9,0)</f>
        <v>新城镇岗位</v>
      </c>
      <c r="G344" s="6">
        <f>VLOOKUP(A:A,'[1]2024年04月在岗人员及社保补贴原表'!A:T,15,0)</f>
        <v>436.93</v>
      </c>
      <c r="H344" s="6">
        <f>VLOOKUP(A:A,'[1]2024年04月在岗人员及社保补贴原表'!A:T,20,0)</f>
        <v>1064.74</v>
      </c>
    </row>
    <row r="345" s="2" customFormat="1" ht="14.25" customHeight="1" spans="1:8">
      <c r="A345" s="6">
        <f t="shared" si="5"/>
        <v>341</v>
      </c>
      <c r="B345" s="6" t="str">
        <f>VLOOKUP(A:A,'[1]2024年04月在岗人员及社保补贴原表'!A:T,3,0)</f>
        <v>白塔</v>
      </c>
      <c r="C345" s="6" t="str">
        <f>VLOOKUP(A:A,'[1]2024年04月在岗人员及社保补贴原表'!A:T,4,0)</f>
        <v>国家村</v>
      </c>
      <c r="D345" s="6" t="str">
        <f>VLOOKUP(A:A,'[1]2024年04月在岗人员及社保补贴原表'!A:T,5,0)</f>
        <v>国先宁</v>
      </c>
      <c r="E345" s="6" t="str">
        <f>VLOOKUP(A:A,'[1]2024年04月在岗人员及社保补贴原表'!A:T,8,0)</f>
        <v>37030419******6218</v>
      </c>
      <c r="F345" s="10" t="str">
        <f>VLOOKUP(A:A,'[1]2024年04月在岗人员及社保补贴原表'!A:T,9,0)</f>
        <v>新城镇岗位</v>
      </c>
      <c r="G345" s="6">
        <f>VLOOKUP(A:A,'[1]2024年04月在岗人员及社保补贴原表'!A:T,15,0)</f>
        <v>436.93</v>
      </c>
      <c r="H345" s="6">
        <f>VLOOKUP(A:A,'[1]2024年04月在岗人员及社保补贴原表'!A:T,20,0)</f>
        <v>1064.74</v>
      </c>
    </row>
    <row r="346" s="2" customFormat="1" ht="14.25" customHeight="1" spans="1:8">
      <c r="A346" s="6">
        <f t="shared" si="5"/>
        <v>342</v>
      </c>
      <c r="B346" s="6" t="str">
        <f>VLOOKUP(A:A,'[1]2024年04月在岗人员及社保补贴原表'!A:T,3,0)</f>
        <v>白塔</v>
      </c>
      <c r="C346" s="6" t="str">
        <f>VLOOKUP(A:A,'[1]2024年04月在岗人员及社保补贴原表'!A:T,4,0)</f>
        <v>国家村</v>
      </c>
      <c r="D346" s="6" t="str">
        <f>VLOOKUP(A:A,'[1]2024年04月在岗人员及社保补贴原表'!A:T,5,0)</f>
        <v>翟贞</v>
      </c>
      <c r="E346" s="6" t="str">
        <f>VLOOKUP(A:A,'[1]2024年04月在岗人员及社保补贴原表'!A:T,8,0)</f>
        <v>37030219******4527</v>
      </c>
      <c r="F346" s="10" t="str">
        <f>VLOOKUP(A:A,'[1]2024年04月在岗人员及社保补贴原表'!A:T,9,0)</f>
        <v>新城镇岗位</v>
      </c>
      <c r="G346" s="6">
        <f>VLOOKUP(A:A,'[1]2024年04月在岗人员及社保补贴原表'!A:T,15,0)</f>
        <v>436.93</v>
      </c>
      <c r="H346" s="6">
        <f>VLOOKUP(A:A,'[1]2024年04月在岗人员及社保补贴原表'!A:T,20,0)</f>
        <v>1064.74</v>
      </c>
    </row>
    <row r="347" s="2" customFormat="1" ht="14.25" customHeight="1" spans="1:8">
      <c r="A347" s="6">
        <f t="shared" si="5"/>
        <v>343</v>
      </c>
      <c r="B347" s="6" t="str">
        <f>VLOOKUP(A:A,'[1]2024年04月在岗人员及社保补贴原表'!A:T,3,0)</f>
        <v>白塔</v>
      </c>
      <c r="C347" s="6" t="str">
        <f>VLOOKUP(A:A,'[1]2024年04月在岗人员及社保补贴原表'!A:T,4,0)</f>
        <v>国家村</v>
      </c>
      <c r="D347" s="6" t="str">
        <f>VLOOKUP(A:A,'[1]2024年04月在岗人员及社保补贴原表'!A:T,5,0)</f>
        <v>李小花</v>
      </c>
      <c r="E347" s="6" t="str">
        <f>VLOOKUP(A:A,'[1]2024年04月在岗人员及社保补贴原表'!A:T,8,0)</f>
        <v>37292619******0041</v>
      </c>
      <c r="F347" s="10" t="str">
        <f>VLOOKUP(A:A,'[1]2024年04月在岗人员及社保补贴原表'!A:T,9,0)</f>
        <v>新城镇岗位</v>
      </c>
      <c r="G347" s="6">
        <f>VLOOKUP(A:A,'[1]2024年04月在岗人员及社保补贴原表'!A:T,15,0)</f>
        <v>436.93</v>
      </c>
      <c r="H347" s="6">
        <f>VLOOKUP(A:A,'[1]2024年04月在岗人员及社保补贴原表'!A:T,20,0)</f>
        <v>1064.74</v>
      </c>
    </row>
    <row r="348" s="2" customFormat="1" ht="14.25" customHeight="1" spans="1:8">
      <c r="A348" s="6">
        <f t="shared" si="5"/>
        <v>344</v>
      </c>
      <c r="B348" s="6" t="str">
        <f>VLOOKUP(A:A,'[1]2024年04月在岗人员及社保补贴原表'!A:T,3,0)</f>
        <v>白塔</v>
      </c>
      <c r="C348" s="6" t="str">
        <f>VLOOKUP(A:A,'[1]2024年04月在岗人员及社保补贴原表'!A:T,4,0)</f>
        <v>国家村</v>
      </c>
      <c r="D348" s="6" t="str">
        <f>VLOOKUP(A:A,'[1]2024年04月在岗人员及社保补贴原表'!A:T,5,0)</f>
        <v>孙丰森</v>
      </c>
      <c r="E348" s="6" t="str">
        <f>VLOOKUP(A:A,'[1]2024年04月在岗人员及社保补贴原表'!A:T,8,0)</f>
        <v>37030419******6211</v>
      </c>
      <c r="F348" s="10" t="str">
        <f>VLOOKUP(A:A,'[1]2024年04月在岗人员及社保补贴原表'!A:T,9,0)</f>
        <v>新城镇岗位</v>
      </c>
      <c r="G348" s="6">
        <f>VLOOKUP(A:A,'[1]2024年04月在岗人员及社保补贴原表'!A:T,15,0)</f>
        <v>436.93</v>
      </c>
      <c r="H348" s="6">
        <f>VLOOKUP(A:A,'[1]2024年04月在岗人员及社保补贴原表'!A:T,20,0)</f>
        <v>1064.74</v>
      </c>
    </row>
    <row r="349" s="2" customFormat="1" ht="14.25" customHeight="1" spans="1:8">
      <c r="A349" s="6">
        <f t="shared" si="5"/>
        <v>345</v>
      </c>
      <c r="B349" s="6" t="str">
        <f>VLOOKUP(A:A,'[1]2024年04月在岗人员及社保补贴原表'!A:T,3,0)</f>
        <v>白塔</v>
      </c>
      <c r="C349" s="6" t="str">
        <f>VLOOKUP(A:A,'[1]2024年04月在岗人员及社保补贴原表'!A:T,4,0)</f>
        <v>国家村</v>
      </c>
      <c r="D349" s="6" t="str">
        <f>VLOOKUP(A:A,'[1]2024年04月在岗人员及社保补贴原表'!A:T,5,0)</f>
        <v>丁丽萍</v>
      </c>
      <c r="E349" s="6" t="str">
        <f>VLOOKUP(A:A,'[1]2024年04月在岗人员及社保补贴原表'!A:T,8,0)</f>
        <v>37030419******6220</v>
      </c>
      <c r="F349" s="10" t="str">
        <f>VLOOKUP(A:A,'[1]2024年04月在岗人员及社保补贴原表'!A:T,9,0)</f>
        <v>新城镇岗位</v>
      </c>
      <c r="G349" s="6">
        <f>VLOOKUP(A:A,'[1]2024年04月在岗人员及社保补贴原表'!A:T,15,0)</f>
        <v>436.93</v>
      </c>
      <c r="H349" s="6">
        <f>VLOOKUP(A:A,'[1]2024年04月在岗人员及社保补贴原表'!A:T,20,0)</f>
        <v>1064.74</v>
      </c>
    </row>
    <row r="350" s="2" customFormat="1" ht="14.25" customHeight="1" spans="1:8">
      <c r="A350" s="6">
        <f t="shared" si="5"/>
        <v>346</v>
      </c>
      <c r="B350" s="6" t="str">
        <f>VLOOKUP(A:A,'[1]2024年04月在岗人员及社保补贴原表'!A:T,3,0)</f>
        <v>白塔</v>
      </c>
      <c r="C350" s="6" t="str">
        <f>VLOOKUP(A:A,'[1]2024年04月在岗人员及社保补贴原表'!A:T,4,0)</f>
        <v>东万山村</v>
      </c>
      <c r="D350" s="6" t="str">
        <f>VLOOKUP(A:A,'[1]2024年04月在岗人员及社保补贴原表'!A:T,5,0)</f>
        <v>国宁宁</v>
      </c>
      <c r="E350" s="6" t="str">
        <f>VLOOKUP(A:A,'[1]2024年04月在岗人员及社保补贴原表'!A:T,8,0)</f>
        <v>37030419******6221</v>
      </c>
      <c r="F350" s="10" t="str">
        <f>VLOOKUP(A:A,'[1]2024年04月在岗人员及社保补贴原表'!A:T,9,0)</f>
        <v>新城镇岗位</v>
      </c>
      <c r="G350" s="6">
        <f>VLOOKUP(A:A,'[1]2024年04月在岗人员及社保补贴原表'!A:T,15,0)</f>
        <v>436.93</v>
      </c>
      <c r="H350" s="6">
        <f>VLOOKUP(A:A,'[1]2024年04月在岗人员及社保补贴原表'!A:T,20,0)</f>
        <v>1064.74</v>
      </c>
    </row>
    <row r="351" s="2" customFormat="1" ht="14.25" customHeight="1" spans="1:8">
      <c r="A351" s="6">
        <f t="shared" si="5"/>
        <v>347</v>
      </c>
      <c r="B351" s="6" t="str">
        <f>VLOOKUP(A:A,'[1]2024年04月在岗人员及社保补贴原表'!A:T,3,0)</f>
        <v>白塔</v>
      </c>
      <c r="C351" s="6" t="str">
        <f>VLOOKUP(A:A,'[1]2024年04月在岗人员及社保补贴原表'!A:T,4,0)</f>
        <v>东万山村</v>
      </c>
      <c r="D351" s="6" t="str">
        <f>VLOOKUP(A:A,'[1]2024年04月在岗人员及社保补贴原表'!A:T,5,0)</f>
        <v>国树刚</v>
      </c>
      <c r="E351" s="6" t="str">
        <f>VLOOKUP(A:A,'[1]2024年04月在岗人员及社保补贴原表'!A:T,8,0)</f>
        <v>37030419******6216</v>
      </c>
      <c r="F351" s="10" t="str">
        <f>VLOOKUP(A:A,'[1]2024年04月在岗人员及社保补贴原表'!A:T,9,0)</f>
        <v>新城镇岗位</v>
      </c>
      <c r="G351" s="6">
        <f>VLOOKUP(A:A,'[1]2024年04月在岗人员及社保补贴原表'!A:T,15,0)</f>
        <v>436.93</v>
      </c>
      <c r="H351" s="6">
        <f>VLOOKUP(A:A,'[1]2024年04月在岗人员及社保补贴原表'!A:T,20,0)</f>
        <v>1064.74</v>
      </c>
    </row>
    <row r="352" s="2" customFormat="1" ht="14.25" customHeight="1" spans="1:8">
      <c r="A352" s="6">
        <f t="shared" si="5"/>
        <v>348</v>
      </c>
      <c r="B352" s="6" t="str">
        <f>VLOOKUP(A:A,'[1]2024年04月在岗人员及社保补贴原表'!A:T,3,0)</f>
        <v>白塔</v>
      </c>
      <c r="C352" s="6" t="str">
        <f>VLOOKUP(A:A,'[1]2024年04月在岗人员及社保补贴原表'!A:T,4,0)</f>
        <v>东万山村</v>
      </c>
      <c r="D352" s="6" t="str">
        <f>VLOOKUP(A:A,'[1]2024年04月在岗人员及社保补贴原表'!A:T,5,0)</f>
        <v>马西国</v>
      </c>
      <c r="E352" s="6" t="str">
        <f>VLOOKUP(A:A,'[1]2024年04月在岗人员及社保补贴原表'!A:T,8,0)</f>
        <v>37030419******6210</v>
      </c>
      <c r="F352" s="10" t="str">
        <f>VLOOKUP(A:A,'[1]2024年04月在岗人员及社保补贴原表'!A:T,9,0)</f>
        <v>新城镇岗位</v>
      </c>
      <c r="G352" s="6">
        <f>VLOOKUP(A:A,'[1]2024年04月在岗人员及社保补贴原表'!A:T,15,0)</f>
        <v>436.93</v>
      </c>
      <c r="H352" s="6">
        <f>VLOOKUP(A:A,'[1]2024年04月在岗人员及社保补贴原表'!A:T,20,0)</f>
        <v>1064.74</v>
      </c>
    </row>
    <row r="353" s="2" customFormat="1" ht="14.25" customHeight="1" spans="1:8">
      <c r="A353" s="6">
        <f t="shared" si="5"/>
        <v>349</v>
      </c>
      <c r="B353" s="6" t="str">
        <f>VLOOKUP(A:A,'[1]2024年04月在岗人员及社保补贴原表'!A:T,3,0)</f>
        <v>白塔</v>
      </c>
      <c r="C353" s="6" t="str">
        <f>VLOOKUP(A:A,'[1]2024年04月在岗人员及社保补贴原表'!A:T,4,0)</f>
        <v>东万山村</v>
      </c>
      <c r="D353" s="6" t="str">
        <f>VLOOKUP(A:A,'[1]2024年04月在岗人员及社保补贴原表'!A:T,5,0)</f>
        <v>路方博</v>
      </c>
      <c r="E353" s="6" t="str">
        <f>VLOOKUP(A:A,'[1]2024年04月在岗人员及社保补贴原表'!A:T,8,0)</f>
        <v>37030419******6210</v>
      </c>
      <c r="F353" s="10" t="str">
        <f>VLOOKUP(A:A,'[1]2024年04月在岗人员及社保补贴原表'!A:T,9,0)</f>
        <v>新城镇岗位</v>
      </c>
      <c r="G353" s="6">
        <f>VLOOKUP(A:A,'[1]2024年04月在岗人员及社保补贴原表'!A:T,15,0)</f>
        <v>436.93</v>
      </c>
      <c r="H353" s="6">
        <f>VLOOKUP(A:A,'[1]2024年04月在岗人员及社保补贴原表'!A:T,20,0)</f>
        <v>1064.74</v>
      </c>
    </row>
    <row r="354" s="2" customFormat="1" ht="14.25" customHeight="1" spans="1:8">
      <c r="A354" s="6">
        <f t="shared" si="5"/>
        <v>350</v>
      </c>
      <c r="B354" s="6" t="str">
        <f>VLOOKUP(A:A,'[1]2024年04月在岗人员及社保补贴原表'!A:T,3,0)</f>
        <v>白塔</v>
      </c>
      <c r="C354" s="6" t="str">
        <f>VLOOKUP(A:A,'[1]2024年04月在岗人员及社保补贴原表'!A:T,4,0)</f>
        <v>东万山村</v>
      </c>
      <c r="D354" s="6" t="str">
        <f>VLOOKUP(A:A,'[1]2024年04月在岗人员及社保补贴原表'!A:T,5,0)</f>
        <v>马西民</v>
      </c>
      <c r="E354" s="6" t="str">
        <f>VLOOKUP(A:A,'[1]2024年04月在岗人员及社保补贴原表'!A:T,8,0)</f>
        <v>37030419******6250</v>
      </c>
      <c r="F354" s="10" t="str">
        <f>VLOOKUP(A:A,'[1]2024年04月在岗人员及社保补贴原表'!A:T,9,0)</f>
        <v>新城镇岗位</v>
      </c>
      <c r="G354" s="6">
        <f>VLOOKUP(A:A,'[1]2024年04月在岗人员及社保补贴原表'!A:T,15,0)</f>
        <v>436.93</v>
      </c>
      <c r="H354" s="6">
        <f>VLOOKUP(A:A,'[1]2024年04月在岗人员及社保补贴原表'!A:T,20,0)</f>
        <v>1064.74</v>
      </c>
    </row>
    <row r="355" s="2" customFormat="1" ht="14.25" customHeight="1" spans="1:8">
      <c r="A355" s="6">
        <f t="shared" si="5"/>
        <v>351</v>
      </c>
      <c r="B355" s="6" t="str">
        <f>VLOOKUP(A:A,'[1]2024年04月在岗人员及社保补贴原表'!A:T,3,0)</f>
        <v>白塔</v>
      </c>
      <c r="C355" s="6" t="str">
        <f>VLOOKUP(A:A,'[1]2024年04月在岗人员及社保补贴原表'!A:T,4,0)</f>
        <v>北峪村</v>
      </c>
      <c r="D355" s="6" t="str">
        <f>VLOOKUP(A:A,'[1]2024年04月在岗人员及社保补贴原表'!A:T,5,0)</f>
        <v>马红</v>
      </c>
      <c r="E355" s="6" t="str">
        <f>VLOOKUP(A:A,'[1]2024年04月在岗人员及社保补贴原表'!A:T,8,0)</f>
        <v>37030419******6223</v>
      </c>
      <c r="F355" s="10" t="str">
        <f>VLOOKUP(A:A,'[1]2024年04月在岗人员及社保补贴原表'!A:T,9,0)</f>
        <v>新城镇岗位</v>
      </c>
      <c r="G355" s="6">
        <f>VLOOKUP(A:A,'[1]2024年04月在岗人员及社保补贴原表'!A:T,15,0)</f>
        <v>436.93</v>
      </c>
      <c r="H355" s="6">
        <f>VLOOKUP(A:A,'[1]2024年04月在岗人员及社保补贴原表'!A:T,20,0)</f>
        <v>1064.74</v>
      </c>
    </row>
    <row r="356" s="2" customFormat="1" ht="14.25" customHeight="1" spans="1:8">
      <c r="A356" s="6">
        <f t="shared" si="5"/>
        <v>352</v>
      </c>
      <c r="B356" s="6" t="str">
        <f>VLOOKUP(A:A,'[1]2024年04月在岗人员及社保补贴原表'!A:T,3,0)</f>
        <v>白塔</v>
      </c>
      <c r="C356" s="6" t="str">
        <f>VLOOKUP(A:A,'[1]2024年04月在岗人员及社保补贴原表'!A:T,4,0)</f>
        <v>北峪村</v>
      </c>
      <c r="D356" s="6" t="str">
        <f>VLOOKUP(A:A,'[1]2024年04月在岗人员及社保补贴原表'!A:T,5,0)</f>
        <v>周红艳</v>
      </c>
      <c r="E356" s="6" t="str">
        <f>VLOOKUP(A:A,'[1]2024年04月在岗人员及社保补贴原表'!A:T,8,0)</f>
        <v>37030419******6228</v>
      </c>
      <c r="F356" s="10" t="str">
        <f>VLOOKUP(A:A,'[1]2024年04月在岗人员及社保补贴原表'!A:T,9,0)</f>
        <v>新城镇岗位</v>
      </c>
      <c r="G356" s="6">
        <f>VLOOKUP(A:A,'[1]2024年04月在岗人员及社保补贴原表'!A:T,15,0)</f>
        <v>436.93</v>
      </c>
      <c r="H356" s="6">
        <f>VLOOKUP(A:A,'[1]2024年04月在岗人员及社保补贴原表'!A:T,20,0)</f>
        <v>1064.74</v>
      </c>
    </row>
    <row r="357" s="2" customFormat="1" ht="14.25" customHeight="1" spans="1:8">
      <c r="A357" s="6">
        <f t="shared" si="5"/>
        <v>353</v>
      </c>
      <c r="B357" s="6" t="str">
        <f>VLOOKUP(A:A,'[1]2024年04月在岗人员及社保补贴原表'!A:T,3,0)</f>
        <v>白塔</v>
      </c>
      <c r="C357" s="6" t="str">
        <f>VLOOKUP(A:A,'[1]2024年04月在岗人员及社保补贴原表'!A:T,4,0)</f>
        <v>北峪村</v>
      </c>
      <c r="D357" s="6" t="str">
        <f>VLOOKUP(A:A,'[1]2024年04月在岗人员及社保补贴原表'!A:T,5,0)</f>
        <v>王维旭</v>
      </c>
      <c r="E357" s="6" t="str">
        <f>VLOOKUP(A:A,'[1]2024年04月在岗人员及社保补贴原表'!A:T,8,0)</f>
        <v>37030419******6234</v>
      </c>
      <c r="F357" s="10" t="str">
        <f>VLOOKUP(A:A,'[1]2024年04月在岗人员及社保补贴原表'!A:T,9,0)</f>
        <v>新城镇岗位</v>
      </c>
      <c r="G357" s="6">
        <f>VLOOKUP(A:A,'[1]2024年04月在岗人员及社保补贴原表'!A:T,15,0)</f>
        <v>436.93</v>
      </c>
      <c r="H357" s="6">
        <f>VLOOKUP(A:A,'[1]2024年04月在岗人员及社保补贴原表'!A:T,20,0)</f>
        <v>1064.74</v>
      </c>
    </row>
    <row r="358" s="2" customFormat="1" ht="14.25" customHeight="1" spans="1:8">
      <c r="A358" s="6">
        <f t="shared" si="5"/>
        <v>354</v>
      </c>
      <c r="B358" s="6" t="str">
        <f>VLOOKUP(A:A,'[1]2024年04月在岗人员及社保补贴原表'!A:T,3,0)</f>
        <v>白塔</v>
      </c>
      <c r="C358" s="6" t="str">
        <f>VLOOKUP(A:A,'[1]2024年04月在岗人员及社保补贴原表'!A:T,4,0)</f>
        <v>北峪村</v>
      </c>
      <c r="D358" s="6" t="str">
        <f>VLOOKUP(A:A,'[1]2024年04月在岗人员及社保补贴原表'!A:T,5,0)</f>
        <v>王永训</v>
      </c>
      <c r="E358" s="6" t="str">
        <f>VLOOKUP(A:A,'[1]2024年04月在岗人员及社保补贴原表'!A:T,8,0)</f>
        <v>37030419******4238</v>
      </c>
      <c r="F358" s="10" t="str">
        <f>VLOOKUP(A:A,'[1]2024年04月在岗人员及社保补贴原表'!A:T,9,0)</f>
        <v>新城镇岗位</v>
      </c>
      <c r="G358" s="6">
        <f>VLOOKUP(A:A,'[1]2024年04月在岗人员及社保补贴原表'!A:T,15,0)</f>
        <v>436.93</v>
      </c>
      <c r="H358" s="6">
        <f>VLOOKUP(A:A,'[1]2024年04月在岗人员及社保补贴原表'!A:T,20,0)</f>
        <v>1064.74</v>
      </c>
    </row>
    <row r="359" s="2" customFormat="1" ht="14.25" customHeight="1" spans="1:8">
      <c r="A359" s="6">
        <f t="shared" si="5"/>
        <v>355</v>
      </c>
      <c r="B359" s="6" t="str">
        <f>VLOOKUP(A:A,'[1]2024年04月在岗人员及社保补贴原表'!A:T,3,0)</f>
        <v>白塔</v>
      </c>
      <c r="C359" s="6" t="str">
        <f>VLOOKUP(A:A,'[1]2024年04月在岗人员及社保补贴原表'!A:T,4,0)</f>
        <v>北峪村</v>
      </c>
      <c r="D359" s="6" t="str">
        <f>VLOOKUP(A:A,'[1]2024年04月在岗人员及社保补贴原表'!A:T,5,0)</f>
        <v>王芸</v>
      </c>
      <c r="E359" s="6" t="str">
        <f>VLOOKUP(A:A,'[1]2024年04月在岗人员及社保补贴原表'!A:T,8,0)</f>
        <v>37030419******6248</v>
      </c>
      <c r="F359" s="10" t="str">
        <f>VLOOKUP(A:A,'[1]2024年04月在岗人员及社保补贴原表'!A:T,9,0)</f>
        <v>新城镇岗位</v>
      </c>
      <c r="G359" s="6">
        <f>VLOOKUP(A:A,'[1]2024年04月在岗人员及社保补贴原表'!A:T,15,0)</f>
        <v>436.93</v>
      </c>
      <c r="H359" s="6">
        <f>VLOOKUP(A:A,'[1]2024年04月在岗人员及社保补贴原表'!A:T,20,0)</f>
        <v>1064.74</v>
      </c>
    </row>
    <row r="360" s="2" customFormat="1" ht="14.25" customHeight="1" spans="1:8">
      <c r="A360" s="6">
        <f t="shared" si="5"/>
        <v>356</v>
      </c>
      <c r="B360" s="6" t="str">
        <f>VLOOKUP(A:A,'[1]2024年04月在岗人员及社保补贴原表'!A:T,3,0)</f>
        <v>白塔</v>
      </c>
      <c r="C360" s="6" t="str">
        <f>VLOOKUP(A:A,'[1]2024年04月在岗人员及社保补贴原表'!A:T,4,0)</f>
        <v>北峪村</v>
      </c>
      <c r="D360" s="6" t="str">
        <f>VLOOKUP(A:A,'[1]2024年04月在岗人员及社保补贴原表'!A:T,5,0)</f>
        <v>杜娜</v>
      </c>
      <c r="E360" s="6" t="str">
        <f>VLOOKUP(A:A,'[1]2024年04月在岗人员及社保补贴原表'!A:T,8,0)</f>
        <v>37030419******6222</v>
      </c>
      <c r="F360" s="10" t="str">
        <f>VLOOKUP(A:A,'[1]2024年04月在岗人员及社保补贴原表'!A:T,9,0)</f>
        <v>新城镇岗位</v>
      </c>
      <c r="G360" s="6">
        <f>VLOOKUP(A:A,'[1]2024年04月在岗人员及社保补贴原表'!A:T,15,0)</f>
        <v>436.93</v>
      </c>
      <c r="H360" s="6">
        <f>VLOOKUP(A:A,'[1]2024年04月在岗人员及社保补贴原表'!A:T,20,0)</f>
        <v>1064.74</v>
      </c>
    </row>
    <row r="361" s="2" customFormat="1" ht="14.25" customHeight="1" spans="1:8">
      <c r="A361" s="6">
        <f t="shared" si="5"/>
        <v>357</v>
      </c>
      <c r="B361" s="6" t="str">
        <f>VLOOKUP(A:A,'[1]2024年04月在岗人员及社保补贴原表'!A:T,3,0)</f>
        <v>白塔</v>
      </c>
      <c r="C361" s="6" t="str">
        <f>VLOOKUP(A:A,'[1]2024年04月在岗人员及社保补贴原表'!A:T,4,0)</f>
        <v>北峪村</v>
      </c>
      <c r="D361" s="6" t="str">
        <f>VLOOKUP(A:A,'[1]2024年04月在岗人员及社保补贴原表'!A:T,5,0)</f>
        <v>路丽丽</v>
      </c>
      <c r="E361" s="6" t="str">
        <f>VLOOKUP(A:A,'[1]2024年04月在岗人员及社保补贴原表'!A:T,8,0)</f>
        <v>37030419******6224</v>
      </c>
      <c r="F361" s="10" t="str">
        <f>VLOOKUP(A:A,'[1]2024年04月在岗人员及社保补贴原表'!A:T,9,0)</f>
        <v>新城镇岗位</v>
      </c>
      <c r="G361" s="6">
        <f>VLOOKUP(A:A,'[1]2024年04月在岗人员及社保补贴原表'!A:T,15,0)</f>
        <v>436.93</v>
      </c>
      <c r="H361" s="6">
        <f>VLOOKUP(A:A,'[1]2024年04月在岗人员及社保补贴原表'!A:T,20,0)</f>
        <v>1064.74</v>
      </c>
    </row>
    <row r="362" s="2" customFormat="1" ht="14.25" customHeight="1" spans="1:8">
      <c r="A362" s="6">
        <f t="shared" si="5"/>
        <v>358</v>
      </c>
      <c r="B362" s="6" t="str">
        <f>VLOOKUP(A:A,'[1]2024年04月在岗人员及社保补贴原表'!A:T,3,0)</f>
        <v>白塔</v>
      </c>
      <c r="C362" s="6" t="str">
        <f>VLOOKUP(A:A,'[1]2024年04月在岗人员及社保补贴原表'!A:T,4,0)</f>
        <v>北峪村</v>
      </c>
      <c r="D362" s="6" t="str">
        <f>VLOOKUP(A:A,'[1]2024年04月在岗人员及社保补贴原表'!A:T,5,0)</f>
        <v>路维国</v>
      </c>
      <c r="E362" s="6" t="str">
        <f>VLOOKUP(A:A,'[1]2024年04月在岗人员及社保补贴原表'!A:T,8,0)</f>
        <v>37030419******6219</v>
      </c>
      <c r="F362" s="10" t="str">
        <f>VLOOKUP(A:A,'[1]2024年04月在岗人员及社保补贴原表'!A:T,9,0)</f>
        <v>新城镇岗位</v>
      </c>
      <c r="G362" s="6">
        <f>VLOOKUP(A:A,'[1]2024年04月在岗人员及社保补贴原表'!A:T,15,0)</f>
        <v>436.93</v>
      </c>
      <c r="H362" s="6">
        <f>VLOOKUP(A:A,'[1]2024年04月在岗人员及社保补贴原表'!A:T,20,0)</f>
        <v>1064.74</v>
      </c>
    </row>
    <row r="363" s="2" customFormat="1" ht="14.25" customHeight="1" spans="1:8">
      <c r="A363" s="6">
        <f t="shared" si="5"/>
        <v>359</v>
      </c>
      <c r="B363" s="6" t="str">
        <f>VLOOKUP(A:A,'[1]2024年04月在岗人员及社保补贴原表'!A:T,3,0)</f>
        <v>白塔</v>
      </c>
      <c r="C363" s="6" t="str">
        <f>VLOOKUP(A:A,'[1]2024年04月在岗人员及社保补贴原表'!A:T,4,0)</f>
        <v>赵庄村</v>
      </c>
      <c r="D363" s="6" t="str">
        <f>VLOOKUP(A:A,'[1]2024年04月在岗人员及社保补贴原表'!A:T,5,0)</f>
        <v>刘新锋</v>
      </c>
      <c r="E363" s="6" t="str">
        <f>VLOOKUP(A:A,'[1]2024年04月在岗人员及社保补贴原表'!A:T,8,0)</f>
        <v>37030419******3118</v>
      </c>
      <c r="F363" s="10" t="str">
        <f>VLOOKUP(A:A,'[1]2024年04月在岗人员及社保补贴原表'!A:T,9,0)</f>
        <v>新城镇岗位</v>
      </c>
      <c r="G363" s="6">
        <f>VLOOKUP(A:A,'[1]2024年04月在岗人员及社保补贴原表'!A:T,15,0)</f>
        <v>436.93</v>
      </c>
      <c r="H363" s="6">
        <f>VLOOKUP(A:A,'[1]2024年04月在岗人员及社保补贴原表'!A:T,20,0)</f>
        <v>1064.74</v>
      </c>
    </row>
    <row r="364" s="2" customFormat="1" ht="14.25" customHeight="1" spans="1:8">
      <c r="A364" s="6">
        <f t="shared" si="5"/>
        <v>360</v>
      </c>
      <c r="B364" s="6" t="str">
        <f>VLOOKUP(A:A,'[1]2024年04月在岗人员及社保补贴原表'!A:T,3,0)</f>
        <v>白塔</v>
      </c>
      <c r="C364" s="6" t="str">
        <f>VLOOKUP(A:A,'[1]2024年04月在岗人员及社保补贴原表'!A:T,4,0)</f>
        <v>赵庄村</v>
      </c>
      <c r="D364" s="6" t="str">
        <f>VLOOKUP(A:A,'[1]2024年04月在岗人员及社保补贴原表'!A:T,5,0)</f>
        <v>赵媛媛</v>
      </c>
      <c r="E364" s="6" t="str">
        <f>VLOOKUP(A:A,'[1]2024年04月在岗人员及社保补贴原表'!A:T,8,0)</f>
        <v>37030419******3122</v>
      </c>
      <c r="F364" s="10" t="str">
        <f>VLOOKUP(A:A,'[1]2024年04月在岗人员及社保补贴原表'!A:T,9,0)</f>
        <v>新城镇岗位</v>
      </c>
      <c r="G364" s="6">
        <f>VLOOKUP(A:A,'[1]2024年04月在岗人员及社保补贴原表'!A:T,15,0)</f>
        <v>436.93</v>
      </c>
      <c r="H364" s="6">
        <f>VLOOKUP(A:A,'[1]2024年04月在岗人员及社保补贴原表'!A:T,20,0)</f>
        <v>1064.74</v>
      </c>
    </row>
    <row r="365" s="2" customFormat="1" ht="14.25" customHeight="1" spans="1:8">
      <c r="A365" s="6">
        <f t="shared" si="5"/>
        <v>361</v>
      </c>
      <c r="B365" s="6" t="str">
        <f>VLOOKUP(A:A,'[1]2024年04月在岗人员及社保补贴原表'!A:T,3,0)</f>
        <v>白塔</v>
      </c>
      <c r="C365" s="6" t="str">
        <f>VLOOKUP(A:A,'[1]2024年04月在岗人员及社保补贴原表'!A:T,4,0)</f>
        <v>赵庄村</v>
      </c>
      <c r="D365" s="6" t="str">
        <f>VLOOKUP(A:A,'[1]2024年04月在岗人员及社保补贴原表'!A:T,5,0)</f>
        <v>刘新田</v>
      </c>
      <c r="E365" s="6" t="str">
        <f>VLOOKUP(A:A,'[1]2024年04月在岗人员及社保补贴原表'!A:T,8,0)</f>
        <v>37030419******3114</v>
      </c>
      <c r="F365" s="10" t="str">
        <f>VLOOKUP(A:A,'[1]2024年04月在岗人员及社保补贴原表'!A:T,9,0)</f>
        <v>新城镇岗位</v>
      </c>
      <c r="G365" s="6">
        <f>VLOOKUP(A:A,'[1]2024年04月在岗人员及社保补贴原表'!A:T,15,0)</f>
        <v>436.93</v>
      </c>
      <c r="H365" s="6">
        <f>VLOOKUP(A:A,'[1]2024年04月在岗人员及社保补贴原表'!A:T,20,0)</f>
        <v>1064.74</v>
      </c>
    </row>
    <row r="366" s="2" customFormat="1" ht="14.25" customHeight="1" spans="1:8">
      <c r="A366" s="6">
        <f t="shared" si="5"/>
        <v>362</v>
      </c>
      <c r="B366" s="6" t="str">
        <f>VLOOKUP(A:A,'[1]2024年04月在岗人员及社保补贴原表'!A:T,3,0)</f>
        <v>白塔</v>
      </c>
      <c r="C366" s="6" t="str">
        <f>VLOOKUP(A:A,'[1]2024年04月在岗人员及社保补贴原表'!A:T,4,0)</f>
        <v>白塔村</v>
      </c>
      <c r="D366" s="6" t="str">
        <f>VLOOKUP(A:A,'[1]2024年04月在岗人员及社保补贴原表'!A:T,5,0)</f>
        <v>马泽会</v>
      </c>
      <c r="E366" s="6" t="str">
        <f>VLOOKUP(A:A,'[1]2024年04月在岗人员及社保补贴原表'!A:T,8,0)</f>
        <v>37030419******6211</v>
      </c>
      <c r="F366" s="10" t="str">
        <f>VLOOKUP(A:A,'[1]2024年04月在岗人员及社保补贴原表'!A:T,9,0)</f>
        <v>新城镇岗位</v>
      </c>
      <c r="G366" s="6">
        <f>VLOOKUP(A:A,'[1]2024年04月在岗人员及社保补贴原表'!A:T,15,0)</f>
        <v>436.93</v>
      </c>
      <c r="H366" s="6">
        <f>VLOOKUP(A:A,'[1]2024年04月在岗人员及社保补贴原表'!A:T,20,0)</f>
        <v>1064.74</v>
      </c>
    </row>
    <row r="367" s="2" customFormat="1" ht="14.25" customHeight="1" spans="1:8">
      <c r="A367" s="6">
        <f t="shared" si="5"/>
        <v>363</v>
      </c>
      <c r="B367" s="6" t="str">
        <f>VLOOKUP(A:A,'[1]2024年04月在岗人员及社保补贴原表'!A:T,3,0)</f>
        <v>白塔</v>
      </c>
      <c r="C367" s="6" t="str">
        <f>VLOOKUP(A:A,'[1]2024年04月在岗人员及社保补贴原表'!A:T,4,0)</f>
        <v>白塔村</v>
      </c>
      <c r="D367" s="6" t="str">
        <f>VLOOKUP(A:A,'[1]2024年04月在岗人员及社保补贴原表'!A:T,5,0)</f>
        <v>刘晓峰</v>
      </c>
      <c r="E367" s="6" t="str">
        <f>VLOOKUP(A:A,'[1]2024年04月在岗人员及社保补贴原表'!A:T,8,0)</f>
        <v>37030419******3127</v>
      </c>
      <c r="F367" s="10" t="str">
        <f>VLOOKUP(A:A,'[1]2024年04月在岗人员及社保补贴原表'!A:T,9,0)</f>
        <v>新城镇岗位</v>
      </c>
      <c r="G367" s="6">
        <f>VLOOKUP(A:A,'[1]2024年04月在岗人员及社保补贴原表'!A:T,15,0)</f>
        <v>436.93</v>
      </c>
      <c r="H367" s="6">
        <f>VLOOKUP(A:A,'[1]2024年04月在岗人员及社保补贴原表'!A:T,20,0)</f>
        <v>1064.74</v>
      </c>
    </row>
    <row r="368" s="2" customFormat="1" ht="14.25" customHeight="1" spans="1:8">
      <c r="A368" s="6">
        <f t="shared" si="5"/>
        <v>364</v>
      </c>
      <c r="B368" s="6" t="str">
        <f>VLOOKUP(A:A,'[1]2024年04月在岗人员及社保补贴原表'!A:T,3,0)</f>
        <v>白塔</v>
      </c>
      <c r="C368" s="6" t="str">
        <f>VLOOKUP(A:A,'[1]2024年04月在岗人员及社保补贴原表'!A:T,4,0)</f>
        <v>罗圈村</v>
      </c>
      <c r="D368" s="6" t="str">
        <f>VLOOKUP(A:A,'[1]2024年04月在岗人员及社保补贴原表'!A:T,5,0)</f>
        <v>孙兆进</v>
      </c>
      <c r="E368" s="6" t="str">
        <f>VLOOKUP(A:A,'[1]2024年04月在岗人员及社保补贴原表'!A:T,8,0)</f>
        <v>37030419******6238</v>
      </c>
      <c r="F368" s="10" t="str">
        <f>VLOOKUP(A:A,'[1]2024年04月在岗人员及社保补贴原表'!A:T,9,0)</f>
        <v>新城镇岗位</v>
      </c>
      <c r="G368" s="6">
        <f>VLOOKUP(A:A,'[1]2024年04月在岗人员及社保补贴原表'!A:T,15,0)</f>
        <v>436.93</v>
      </c>
      <c r="H368" s="6">
        <f>VLOOKUP(A:A,'[1]2024年04月在岗人员及社保补贴原表'!A:T,20,0)</f>
        <v>1064.74</v>
      </c>
    </row>
    <row r="369" s="2" customFormat="1" ht="14.25" customHeight="1" spans="1:8">
      <c r="A369" s="6">
        <f t="shared" si="5"/>
        <v>365</v>
      </c>
      <c r="B369" s="6" t="str">
        <f>VLOOKUP(A:A,'[1]2024年04月在岗人员及社保补贴原表'!A:T,3,0)</f>
        <v>白塔</v>
      </c>
      <c r="C369" s="6" t="str">
        <f>VLOOKUP(A:A,'[1]2024年04月在岗人员及社保补贴原表'!A:T,4,0)</f>
        <v>罗圈村</v>
      </c>
      <c r="D369" s="6" t="str">
        <f>VLOOKUP(A:A,'[1]2024年04月在岗人员及社保补贴原表'!A:T,5,0)</f>
        <v>孙丰树</v>
      </c>
      <c r="E369" s="6" t="str">
        <f>VLOOKUP(A:A,'[1]2024年04月在岗人员及社保补贴原表'!A:T,8,0)</f>
        <v>37030419******6255</v>
      </c>
      <c r="F369" s="10" t="str">
        <f>VLOOKUP(A:A,'[1]2024年04月在岗人员及社保补贴原表'!A:T,9,0)</f>
        <v>新城镇岗位</v>
      </c>
      <c r="G369" s="6">
        <f>VLOOKUP(A:A,'[1]2024年04月在岗人员及社保补贴原表'!A:T,15,0)</f>
        <v>436.93</v>
      </c>
      <c r="H369" s="6">
        <f>VLOOKUP(A:A,'[1]2024年04月在岗人员及社保补贴原表'!A:T,20,0)</f>
        <v>1064.74</v>
      </c>
    </row>
    <row r="370" s="2" customFormat="1" ht="14.25" customHeight="1" spans="1:8">
      <c r="A370" s="6">
        <f t="shared" si="5"/>
        <v>366</v>
      </c>
      <c r="B370" s="6" t="str">
        <f>VLOOKUP(A:A,'[1]2024年04月在岗人员及社保补贴原表'!A:T,3,0)</f>
        <v>博山</v>
      </c>
      <c r="C370" s="6" t="str">
        <f>VLOOKUP(A:A,'[1]2024年04月在岗人员及社保补贴原表'!A:T,4,0)</f>
        <v>南博山西村</v>
      </c>
      <c r="D370" s="6" t="str">
        <f>VLOOKUP(A:A,'[1]2024年04月在岗人员及社保补贴原表'!A:T,5,0)</f>
        <v>张恒孝</v>
      </c>
      <c r="E370" s="6" t="str">
        <f>VLOOKUP(A:A,'[1]2024年04月在岗人员及社保补贴原表'!A:T,8,0)</f>
        <v>37030419******5132</v>
      </c>
      <c r="F370" s="10" t="str">
        <f>VLOOKUP(A:A,'[1]2024年04月在岗人员及社保补贴原表'!A:T,9,0)</f>
        <v>新城镇岗位</v>
      </c>
      <c r="G370" s="6">
        <f>VLOOKUP(A:A,'[1]2024年04月在岗人员及社保补贴原表'!A:T,15,0)</f>
        <v>436.93</v>
      </c>
      <c r="H370" s="6">
        <f>VLOOKUP(A:A,'[1]2024年04月在岗人员及社保补贴原表'!A:T,20,0)</f>
        <v>1064.74</v>
      </c>
    </row>
    <row r="371" s="2" customFormat="1" ht="14.25" customHeight="1" spans="1:8">
      <c r="A371" s="6">
        <f t="shared" si="5"/>
        <v>367</v>
      </c>
      <c r="B371" s="6" t="str">
        <f>VLOOKUP(A:A,'[1]2024年04月在岗人员及社保补贴原表'!A:T,3,0)</f>
        <v>博山</v>
      </c>
      <c r="C371" s="6" t="str">
        <f>VLOOKUP(A:A,'[1]2024年04月在岗人员及社保补贴原表'!A:T,4,0)</f>
        <v>南博山西村</v>
      </c>
      <c r="D371" s="6" t="str">
        <f>VLOOKUP(A:A,'[1]2024年04月在岗人员及社保补贴原表'!A:T,5,0)</f>
        <v>尹长胜</v>
      </c>
      <c r="E371" s="6" t="str">
        <f>VLOOKUP(A:A,'[1]2024年04月在岗人员及社保补贴原表'!A:T,8,0)</f>
        <v>37030419******5119</v>
      </c>
      <c r="F371" s="10" t="str">
        <f>VLOOKUP(A:A,'[1]2024年04月在岗人员及社保补贴原表'!A:T,9,0)</f>
        <v>新城镇岗位</v>
      </c>
      <c r="G371" s="6">
        <f>VLOOKUP(A:A,'[1]2024年04月在岗人员及社保补贴原表'!A:T,15,0)</f>
        <v>436.93</v>
      </c>
      <c r="H371" s="6">
        <f>VLOOKUP(A:A,'[1]2024年04月在岗人员及社保补贴原表'!A:T,20,0)</f>
        <v>1064.74</v>
      </c>
    </row>
    <row r="372" s="2" customFormat="1" ht="14.25" customHeight="1" spans="1:8">
      <c r="A372" s="6">
        <f t="shared" si="5"/>
        <v>368</v>
      </c>
      <c r="B372" s="6" t="str">
        <f>VLOOKUP(A:A,'[1]2024年04月在岗人员及社保补贴原表'!A:T,3,0)</f>
        <v>博山</v>
      </c>
      <c r="C372" s="6" t="str">
        <f>VLOOKUP(A:A,'[1]2024年04月在岗人员及社保补贴原表'!A:T,4,0)</f>
        <v>南博山西村</v>
      </c>
      <c r="D372" s="6" t="str">
        <f>VLOOKUP(A:A,'[1]2024年04月在岗人员及社保补贴原表'!A:T,5,0)</f>
        <v>毕玉荣</v>
      </c>
      <c r="E372" s="6" t="str">
        <f>VLOOKUP(A:A,'[1]2024年04月在岗人员及社保补贴原表'!A:T,8,0)</f>
        <v>37030419******5115</v>
      </c>
      <c r="F372" s="10" t="str">
        <f>VLOOKUP(A:A,'[1]2024年04月在岗人员及社保补贴原表'!A:T,9,0)</f>
        <v>新城镇岗位</v>
      </c>
      <c r="G372" s="6">
        <f>VLOOKUP(A:A,'[1]2024年04月在岗人员及社保补贴原表'!A:T,15,0)</f>
        <v>436.93</v>
      </c>
      <c r="H372" s="6">
        <f>VLOOKUP(A:A,'[1]2024年04月在岗人员及社保补贴原表'!A:T,20,0)</f>
        <v>1064.74</v>
      </c>
    </row>
    <row r="373" s="2" customFormat="1" ht="14.25" customHeight="1" spans="1:8">
      <c r="A373" s="6">
        <f t="shared" si="5"/>
        <v>369</v>
      </c>
      <c r="B373" s="6" t="str">
        <f>VLOOKUP(A:A,'[1]2024年04月在岗人员及社保补贴原表'!A:T,3,0)</f>
        <v>博山</v>
      </c>
      <c r="C373" s="6" t="str">
        <f>VLOOKUP(A:A,'[1]2024年04月在岗人员及社保补贴原表'!A:T,4,0)</f>
        <v>南博山西村</v>
      </c>
      <c r="D373" s="6" t="str">
        <f>VLOOKUP(A:A,'[1]2024年04月在岗人员及社保补贴原表'!A:T,5,0)</f>
        <v>毕先军</v>
      </c>
      <c r="E373" s="6" t="str">
        <f>VLOOKUP(A:A,'[1]2024年04月在岗人员及社保补贴原表'!A:T,8,0)</f>
        <v>37030419******5117</v>
      </c>
      <c r="F373" s="10" t="str">
        <f>VLOOKUP(A:A,'[1]2024年04月在岗人员及社保补贴原表'!A:T,9,0)</f>
        <v>新城镇岗位</v>
      </c>
      <c r="G373" s="6">
        <f>VLOOKUP(A:A,'[1]2024年04月在岗人员及社保补贴原表'!A:T,15,0)</f>
        <v>436.93</v>
      </c>
      <c r="H373" s="6">
        <f>VLOOKUP(A:A,'[1]2024年04月在岗人员及社保补贴原表'!A:T,20,0)</f>
        <v>1064.74</v>
      </c>
    </row>
    <row r="374" s="2" customFormat="1" ht="14.25" customHeight="1" spans="1:8">
      <c r="A374" s="6">
        <f t="shared" si="5"/>
        <v>370</v>
      </c>
      <c r="B374" s="6" t="str">
        <f>VLOOKUP(A:A,'[1]2024年04月在岗人员及社保补贴原表'!A:T,3,0)</f>
        <v>博山</v>
      </c>
      <c r="C374" s="6" t="str">
        <f>VLOOKUP(A:A,'[1]2024年04月在岗人员及社保补贴原表'!A:T,4,0)</f>
        <v>南博山西村</v>
      </c>
      <c r="D374" s="6" t="str">
        <f>VLOOKUP(A:A,'[1]2024年04月在岗人员及社保补贴原表'!A:T,5,0)</f>
        <v>胡苹</v>
      </c>
      <c r="E374" s="6" t="str">
        <f>VLOOKUP(A:A,'[1]2024年04月在岗人员及社保补贴原表'!A:T,8,0)</f>
        <v>37030419******5526</v>
      </c>
      <c r="F374" s="10" t="str">
        <f>VLOOKUP(A:A,'[1]2024年04月在岗人员及社保补贴原表'!A:T,9,0)</f>
        <v>新城镇岗位</v>
      </c>
      <c r="G374" s="6">
        <f>VLOOKUP(A:A,'[1]2024年04月在岗人员及社保补贴原表'!A:T,15,0)</f>
        <v>436.93</v>
      </c>
      <c r="H374" s="6">
        <f>VLOOKUP(A:A,'[1]2024年04月在岗人员及社保补贴原表'!A:T,20,0)</f>
        <v>1064.74</v>
      </c>
    </row>
    <row r="375" s="2" customFormat="1" ht="14.25" customHeight="1" spans="1:8">
      <c r="A375" s="6">
        <f t="shared" si="5"/>
        <v>371</v>
      </c>
      <c r="B375" s="6" t="str">
        <f>VLOOKUP(A:A,'[1]2024年04月在岗人员及社保补贴原表'!A:T,3,0)</f>
        <v>博山</v>
      </c>
      <c r="C375" s="6" t="str">
        <f>VLOOKUP(A:A,'[1]2024年04月在岗人员及社保补贴原表'!A:T,4,0)</f>
        <v>南博山西村</v>
      </c>
      <c r="D375" s="6" t="str">
        <f>VLOOKUP(A:A,'[1]2024年04月在岗人员及社保补贴原表'!A:T,5,0)</f>
        <v>周友友</v>
      </c>
      <c r="E375" s="6" t="str">
        <f>VLOOKUP(A:A,'[1]2024年04月在岗人员及社保补贴原表'!A:T,8,0)</f>
        <v>42232219******2923</v>
      </c>
      <c r="F375" s="10" t="str">
        <f>VLOOKUP(A:A,'[1]2024年04月在岗人员及社保补贴原表'!A:T,9,0)</f>
        <v>新城镇岗位</v>
      </c>
      <c r="G375" s="6">
        <f>VLOOKUP(A:A,'[1]2024年04月在岗人员及社保补贴原表'!A:T,15,0)</f>
        <v>436.93</v>
      </c>
      <c r="H375" s="6">
        <f>VLOOKUP(A:A,'[1]2024年04月在岗人员及社保补贴原表'!A:T,20,0)</f>
        <v>1064.74</v>
      </c>
    </row>
    <row r="376" s="2" customFormat="1" ht="14.25" customHeight="1" spans="1:8">
      <c r="A376" s="6">
        <f t="shared" si="5"/>
        <v>372</v>
      </c>
      <c r="B376" s="6" t="str">
        <f>VLOOKUP(A:A,'[1]2024年04月在岗人员及社保补贴原表'!A:T,3,0)</f>
        <v>博山</v>
      </c>
      <c r="C376" s="6" t="str">
        <f>VLOOKUP(A:A,'[1]2024年04月在岗人员及社保补贴原表'!A:T,4,0)</f>
        <v>南博山东村</v>
      </c>
      <c r="D376" s="6" t="str">
        <f>VLOOKUP(A:A,'[1]2024年04月在岗人员及社保补贴原表'!A:T,5,0)</f>
        <v>吕昌红</v>
      </c>
      <c r="E376" s="6" t="str">
        <f>VLOOKUP(A:A,'[1]2024年04月在岗人员及社保补贴原表'!A:T,8,0)</f>
        <v>37030419******4429</v>
      </c>
      <c r="F376" s="10" t="str">
        <f>VLOOKUP(A:A,'[1]2024年04月在岗人员及社保补贴原表'!A:T,9,0)</f>
        <v>新城镇岗位</v>
      </c>
      <c r="G376" s="6">
        <f>VLOOKUP(A:A,'[1]2024年04月在岗人员及社保补贴原表'!A:T,15,0)</f>
        <v>436.93</v>
      </c>
      <c r="H376" s="6">
        <f>VLOOKUP(A:A,'[1]2024年04月在岗人员及社保补贴原表'!A:T,20,0)</f>
        <v>1064.74</v>
      </c>
    </row>
    <row r="377" s="2" customFormat="1" ht="14.25" customHeight="1" spans="1:8">
      <c r="A377" s="6">
        <f t="shared" si="5"/>
        <v>373</v>
      </c>
      <c r="B377" s="6" t="str">
        <f>VLOOKUP(A:A,'[1]2024年04月在岗人员及社保补贴原表'!A:T,3,0)</f>
        <v>博山</v>
      </c>
      <c r="C377" s="6" t="str">
        <f>VLOOKUP(A:A,'[1]2024年04月在岗人员及社保补贴原表'!A:T,4,0)</f>
        <v>南博山东村</v>
      </c>
      <c r="D377" s="6" t="str">
        <f>VLOOKUP(A:A,'[1]2024年04月在岗人员及社保补贴原表'!A:T,5,0)</f>
        <v>马阔成</v>
      </c>
      <c r="E377" s="6" t="str">
        <f>VLOOKUP(A:A,'[1]2024年04月在岗人员及社保补贴原表'!A:T,8,0)</f>
        <v>37030419******5132</v>
      </c>
      <c r="F377" s="10" t="str">
        <f>VLOOKUP(A:A,'[1]2024年04月在岗人员及社保补贴原表'!A:T,9,0)</f>
        <v>新城镇岗位</v>
      </c>
      <c r="G377" s="6">
        <f>VLOOKUP(A:A,'[1]2024年04月在岗人员及社保补贴原表'!A:T,15,0)</f>
        <v>436.93</v>
      </c>
      <c r="H377" s="6">
        <f>VLOOKUP(A:A,'[1]2024年04月在岗人员及社保补贴原表'!A:T,20,0)</f>
        <v>1064.74</v>
      </c>
    </row>
    <row r="378" s="2" customFormat="1" ht="14.25" customHeight="1" spans="1:8">
      <c r="A378" s="6">
        <f t="shared" si="5"/>
        <v>374</v>
      </c>
      <c r="B378" s="6" t="str">
        <f>VLOOKUP(A:A,'[1]2024年04月在岗人员及社保补贴原表'!A:T,3,0)</f>
        <v>博山</v>
      </c>
      <c r="C378" s="6" t="str">
        <f>VLOOKUP(A:A,'[1]2024年04月在岗人员及社保补贴原表'!A:T,4,0)</f>
        <v>南博山东村</v>
      </c>
      <c r="D378" s="6" t="str">
        <f>VLOOKUP(A:A,'[1]2024年04月在岗人员及社保补贴原表'!A:T,5,0)</f>
        <v>任纪桐</v>
      </c>
      <c r="E378" s="6" t="str">
        <f>VLOOKUP(A:A,'[1]2024年04月在岗人员及社保补贴原表'!A:T,8,0)</f>
        <v>37030419******513X</v>
      </c>
      <c r="F378" s="10" t="str">
        <f>VLOOKUP(A:A,'[1]2024年04月在岗人员及社保补贴原表'!A:T,9,0)</f>
        <v>新城镇岗位</v>
      </c>
      <c r="G378" s="6">
        <f>VLOOKUP(A:A,'[1]2024年04月在岗人员及社保补贴原表'!A:T,15,0)</f>
        <v>436.93</v>
      </c>
      <c r="H378" s="6">
        <f>VLOOKUP(A:A,'[1]2024年04月在岗人员及社保补贴原表'!A:T,20,0)</f>
        <v>1064.74</v>
      </c>
    </row>
    <row r="379" s="2" customFormat="1" ht="14.25" customHeight="1" spans="1:8">
      <c r="A379" s="6">
        <f t="shared" si="5"/>
        <v>375</v>
      </c>
      <c r="B379" s="6" t="str">
        <f>VLOOKUP(A:A,'[1]2024年04月在岗人员及社保补贴原表'!A:T,3,0)</f>
        <v>博山</v>
      </c>
      <c r="C379" s="6" t="str">
        <f>VLOOKUP(A:A,'[1]2024年04月在岗人员及社保补贴原表'!A:T,4,0)</f>
        <v>南博山东村</v>
      </c>
      <c r="D379" s="6" t="str">
        <f>VLOOKUP(A:A,'[1]2024年04月在岗人员及社保补贴原表'!A:T,5,0)</f>
        <v>马加国</v>
      </c>
      <c r="E379" s="6" t="str">
        <f>VLOOKUP(A:A,'[1]2024年04月在岗人员及社保补贴原表'!A:T,8,0)</f>
        <v>37030419******5116</v>
      </c>
      <c r="F379" s="10" t="str">
        <f>VLOOKUP(A:A,'[1]2024年04月在岗人员及社保补贴原表'!A:T,9,0)</f>
        <v>新城镇岗位</v>
      </c>
      <c r="G379" s="6">
        <f>VLOOKUP(A:A,'[1]2024年04月在岗人员及社保补贴原表'!A:T,15,0)</f>
        <v>436.93</v>
      </c>
      <c r="H379" s="6">
        <f>VLOOKUP(A:A,'[1]2024年04月在岗人员及社保补贴原表'!A:T,20,0)</f>
        <v>1064.74</v>
      </c>
    </row>
    <row r="380" s="2" customFormat="1" ht="14.25" customHeight="1" spans="1:8">
      <c r="A380" s="6">
        <f t="shared" si="5"/>
        <v>376</v>
      </c>
      <c r="B380" s="6" t="str">
        <f>VLOOKUP(A:A,'[1]2024年04月在岗人员及社保补贴原表'!A:T,3,0)</f>
        <v>博山</v>
      </c>
      <c r="C380" s="6" t="str">
        <f>VLOOKUP(A:A,'[1]2024年04月在岗人员及社保补贴原表'!A:T,4,0)</f>
        <v>南博山东村</v>
      </c>
      <c r="D380" s="6" t="str">
        <f>VLOOKUP(A:A,'[1]2024年04月在岗人员及社保补贴原表'!A:T,5,0)</f>
        <v>马万成</v>
      </c>
      <c r="E380" s="6" t="str">
        <f>VLOOKUP(A:A,'[1]2024年04月在岗人员及社保补贴原表'!A:T,8,0)</f>
        <v>37030419******5111</v>
      </c>
      <c r="F380" s="10" t="str">
        <f>VLOOKUP(A:A,'[1]2024年04月在岗人员及社保补贴原表'!A:T,9,0)</f>
        <v>新城镇岗位</v>
      </c>
      <c r="G380" s="6">
        <f>VLOOKUP(A:A,'[1]2024年04月在岗人员及社保补贴原表'!A:T,15,0)</f>
        <v>436.93</v>
      </c>
      <c r="H380" s="6">
        <f>VLOOKUP(A:A,'[1]2024年04月在岗人员及社保补贴原表'!A:T,20,0)</f>
        <v>1064.74</v>
      </c>
    </row>
    <row r="381" s="2" customFormat="1" ht="14.25" customHeight="1" spans="1:8">
      <c r="A381" s="6">
        <f t="shared" si="5"/>
        <v>377</v>
      </c>
      <c r="B381" s="6" t="str">
        <f>VLOOKUP(A:A,'[1]2024年04月在岗人员及社保补贴原表'!A:T,3,0)</f>
        <v>池上</v>
      </c>
      <c r="C381" s="6" t="str">
        <f>VLOOKUP(A:A,'[1]2024年04月在岗人员及社保补贴原表'!A:T,4,0)</f>
        <v>小里村</v>
      </c>
      <c r="D381" s="6" t="str">
        <f>VLOOKUP(A:A,'[1]2024年04月在岗人员及社保补贴原表'!A:T,5,0)</f>
        <v>孟芹</v>
      </c>
      <c r="E381" s="6" t="str">
        <f>VLOOKUP(A:A,'[1]2024年04月在岗人员及社保补贴原表'!A:T,8,0)</f>
        <v>37030419******5822</v>
      </c>
      <c r="F381" s="10" t="str">
        <f>VLOOKUP(A:A,'[1]2024年04月在岗人员及社保补贴原表'!A:T,9,0)</f>
        <v>新城镇岗位</v>
      </c>
      <c r="G381" s="6">
        <f>VLOOKUP(A:A,'[1]2024年04月在岗人员及社保补贴原表'!A:T,15,0)</f>
        <v>436.93</v>
      </c>
      <c r="H381" s="6">
        <f>VLOOKUP(A:A,'[1]2024年04月在岗人员及社保补贴原表'!A:T,20,0)</f>
        <v>1064.74</v>
      </c>
    </row>
    <row r="382" s="2" customFormat="1" ht="14.25" customHeight="1" spans="1:8">
      <c r="A382" s="6">
        <f t="shared" si="5"/>
        <v>378</v>
      </c>
      <c r="B382" s="6" t="str">
        <f>VLOOKUP(A:A,'[1]2024年04月在岗人员及社保补贴原表'!A:T,3,0)</f>
        <v>池上</v>
      </c>
      <c r="C382" s="6" t="str">
        <f>VLOOKUP(A:A,'[1]2024年04月在岗人员及社保补贴原表'!A:T,4,0)</f>
        <v>小里村</v>
      </c>
      <c r="D382" s="6" t="str">
        <f>VLOOKUP(A:A,'[1]2024年04月在岗人员及社保补贴原表'!A:T,5,0)</f>
        <v>聂爱丽</v>
      </c>
      <c r="E382" s="6" t="str">
        <f>VLOOKUP(A:A,'[1]2024年04月在岗人员及社保补贴原表'!A:T,8,0)</f>
        <v>37030419******5823</v>
      </c>
      <c r="F382" s="10" t="str">
        <f>VLOOKUP(A:A,'[1]2024年04月在岗人员及社保补贴原表'!A:T,9,0)</f>
        <v>新城镇岗位</v>
      </c>
      <c r="G382" s="6">
        <f>VLOOKUP(A:A,'[1]2024年04月在岗人员及社保补贴原表'!A:T,15,0)</f>
        <v>436.93</v>
      </c>
      <c r="H382" s="6">
        <f>VLOOKUP(A:A,'[1]2024年04月在岗人员及社保补贴原表'!A:T,20,0)</f>
        <v>1064.74</v>
      </c>
    </row>
    <row r="383" s="2" customFormat="1" ht="14.25" customHeight="1" spans="1:8">
      <c r="A383" s="6">
        <f t="shared" si="5"/>
        <v>379</v>
      </c>
      <c r="B383" s="6" t="str">
        <f>VLOOKUP(A:A,'[1]2024年04月在岗人员及社保补贴原表'!A:T,3,0)</f>
        <v>池上</v>
      </c>
      <c r="C383" s="6" t="str">
        <f>VLOOKUP(A:A,'[1]2024年04月在岗人员及社保补贴原表'!A:T,4,0)</f>
        <v>小里村</v>
      </c>
      <c r="D383" s="6" t="str">
        <f>VLOOKUP(A:A,'[1]2024年04月在岗人员及社保补贴原表'!A:T,5,0)</f>
        <v>马海霞</v>
      </c>
      <c r="E383" s="6" t="str">
        <f>VLOOKUP(A:A,'[1]2024年04月在岗人员及社保补贴原表'!A:T,8,0)</f>
        <v>37030419******5822</v>
      </c>
      <c r="F383" s="10" t="str">
        <f>VLOOKUP(A:A,'[1]2024年04月在岗人员及社保补贴原表'!A:T,9,0)</f>
        <v>新城镇岗位</v>
      </c>
      <c r="G383" s="6">
        <f>VLOOKUP(A:A,'[1]2024年04月在岗人员及社保补贴原表'!A:T,15,0)</f>
        <v>436.93</v>
      </c>
      <c r="H383" s="6">
        <f>VLOOKUP(A:A,'[1]2024年04月在岗人员及社保补贴原表'!A:T,20,0)</f>
        <v>1064.74</v>
      </c>
    </row>
    <row r="384" s="2" customFormat="1" ht="14.25" customHeight="1" spans="1:8">
      <c r="A384" s="6">
        <f t="shared" si="5"/>
        <v>380</v>
      </c>
      <c r="B384" s="6" t="str">
        <f>VLOOKUP(A:A,'[1]2024年04月在岗人员及社保补贴原表'!A:T,3,0)</f>
        <v>池上</v>
      </c>
      <c r="C384" s="6" t="str">
        <f>VLOOKUP(A:A,'[1]2024年04月在岗人员及社保补贴原表'!A:T,4,0)</f>
        <v>小里村</v>
      </c>
      <c r="D384" s="6" t="str">
        <f>VLOOKUP(A:A,'[1]2024年04月在岗人员及社保补贴原表'!A:T,5,0)</f>
        <v>赵洁</v>
      </c>
      <c r="E384" s="6" t="str">
        <f>VLOOKUP(A:A,'[1]2024年04月在岗人员及社保补贴原表'!A:T,8,0)</f>
        <v>37030419******6027</v>
      </c>
      <c r="F384" s="10" t="str">
        <f>VLOOKUP(A:A,'[1]2024年04月在岗人员及社保补贴原表'!A:T,9,0)</f>
        <v>新城镇岗位</v>
      </c>
      <c r="G384" s="6">
        <f>VLOOKUP(A:A,'[1]2024年04月在岗人员及社保补贴原表'!A:T,15,0)</f>
        <v>436.93</v>
      </c>
      <c r="H384" s="6">
        <f>VLOOKUP(A:A,'[1]2024年04月在岗人员及社保补贴原表'!A:T,20,0)</f>
        <v>1064.74</v>
      </c>
    </row>
    <row r="385" s="2" customFormat="1" ht="14.25" customHeight="1" spans="1:8">
      <c r="A385" s="6">
        <f t="shared" si="5"/>
        <v>381</v>
      </c>
      <c r="B385" s="6" t="str">
        <f>VLOOKUP(A:A,'[1]2024年04月在岗人员及社保补贴原表'!A:T,3,0)</f>
        <v>池上</v>
      </c>
      <c r="C385" s="6" t="str">
        <f>VLOOKUP(A:A,'[1]2024年04月在岗人员及社保补贴原表'!A:T,4,0)</f>
        <v>王疃村</v>
      </c>
      <c r="D385" s="6" t="str">
        <f>VLOOKUP(A:A,'[1]2024年04月在岗人员及社保补贴原表'!A:T,5,0)</f>
        <v>赵东明</v>
      </c>
      <c r="E385" s="6" t="str">
        <f>VLOOKUP(A:A,'[1]2024年04月在岗人员及社保补贴原表'!A:T,8,0)</f>
        <v>37030419******5819</v>
      </c>
      <c r="F385" s="10" t="str">
        <f>VLOOKUP(A:A,'[1]2024年04月在岗人员及社保补贴原表'!A:T,9,0)</f>
        <v>新城镇岗位</v>
      </c>
      <c r="G385" s="6">
        <f>VLOOKUP(A:A,'[1]2024年04月在岗人员及社保补贴原表'!A:T,15,0)</f>
        <v>436.93</v>
      </c>
      <c r="H385" s="6">
        <f>VLOOKUP(A:A,'[1]2024年04月在岗人员及社保补贴原表'!A:T,20,0)</f>
        <v>1064.74</v>
      </c>
    </row>
    <row r="386" s="2" customFormat="1" ht="14.25" customHeight="1" spans="1:8">
      <c r="A386" s="6">
        <f t="shared" si="5"/>
        <v>382</v>
      </c>
      <c r="B386" s="6" t="str">
        <f>VLOOKUP(A:A,'[1]2024年04月在岗人员及社保补贴原表'!A:T,3,0)</f>
        <v>池上</v>
      </c>
      <c r="C386" s="6" t="str">
        <f>VLOOKUP(A:A,'[1]2024年04月在岗人员及社保补贴原表'!A:T,4,0)</f>
        <v>王疃村</v>
      </c>
      <c r="D386" s="6" t="str">
        <f>VLOOKUP(A:A,'[1]2024年04月在岗人员及社保补贴原表'!A:T,5,0)</f>
        <v>潘聚青</v>
      </c>
      <c r="E386" s="6" t="str">
        <f>VLOOKUP(A:A,'[1]2024年04月在岗人员及社保补贴原表'!A:T,8,0)</f>
        <v>37030419******5839</v>
      </c>
      <c r="F386" s="10" t="str">
        <f>VLOOKUP(A:A,'[1]2024年04月在岗人员及社保补贴原表'!A:T,9,0)</f>
        <v>新城镇岗位</v>
      </c>
      <c r="G386" s="6">
        <f>VLOOKUP(A:A,'[1]2024年04月在岗人员及社保补贴原表'!A:T,15,0)</f>
        <v>436.93</v>
      </c>
      <c r="H386" s="6">
        <f>VLOOKUP(A:A,'[1]2024年04月在岗人员及社保补贴原表'!A:T,20,0)</f>
        <v>1064.74</v>
      </c>
    </row>
    <row r="387" s="2" customFormat="1" ht="14.25" customHeight="1" spans="1:8">
      <c r="A387" s="6">
        <f t="shared" si="5"/>
        <v>383</v>
      </c>
      <c r="B387" s="6" t="str">
        <f>VLOOKUP(A:A,'[1]2024年04月在岗人员及社保补贴原表'!A:T,3,0)</f>
        <v>池上</v>
      </c>
      <c r="C387" s="6" t="str">
        <f>VLOOKUP(A:A,'[1]2024年04月在岗人员及社保补贴原表'!A:T,4,0)</f>
        <v>王疃村</v>
      </c>
      <c r="D387" s="6" t="str">
        <f>VLOOKUP(A:A,'[1]2024年04月在岗人员及社保补贴原表'!A:T,5,0)</f>
        <v>张金丽</v>
      </c>
      <c r="E387" s="6" t="str">
        <f>VLOOKUP(A:A,'[1]2024年04月在岗人员及社保补贴原表'!A:T,8,0)</f>
        <v>37030419******5528</v>
      </c>
      <c r="F387" s="10" t="str">
        <f>VLOOKUP(A:A,'[1]2024年04月在岗人员及社保补贴原表'!A:T,9,0)</f>
        <v>新城镇岗位</v>
      </c>
      <c r="G387" s="6">
        <f>VLOOKUP(A:A,'[1]2024年04月在岗人员及社保补贴原表'!A:T,15,0)</f>
        <v>436.93</v>
      </c>
      <c r="H387" s="6">
        <f>VLOOKUP(A:A,'[1]2024年04月在岗人员及社保补贴原表'!A:T,20,0)</f>
        <v>1064.74</v>
      </c>
    </row>
    <row r="388" s="2" customFormat="1" ht="14.25" customHeight="1" spans="1:8">
      <c r="A388" s="6">
        <f t="shared" si="5"/>
        <v>384</v>
      </c>
      <c r="B388" s="6" t="str">
        <f>VLOOKUP(A:A,'[1]2024年04月在岗人员及社保补贴原表'!A:T,3,0)</f>
        <v>池上</v>
      </c>
      <c r="C388" s="6" t="str">
        <f>VLOOKUP(A:A,'[1]2024年04月在岗人员及社保补贴原表'!A:T,4,0)</f>
        <v>王疃村</v>
      </c>
      <c r="D388" s="6" t="str">
        <f>VLOOKUP(A:A,'[1]2024年04月在岗人员及社保补贴原表'!A:T,5,0)</f>
        <v>鹿传海</v>
      </c>
      <c r="E388" s="6" t="str">
        <f>VLOOKUP(A:A,'[1]2024年04月在岗人员及社保补贴原表'!A:T,8,0)</f>
        <v>37030419******5835</v>
      </c>
      <c r="F388" s="10" t="str">
        <f>VLOOKUP(A:A,'[1]2024年04月在岗人员及社保补贴原表'!A:T,9,0)</f>
        <v>新城镇岗位</v>
      </c>
      <c r="G388" s="6">
        <f>VLOOKUP(A:A,'[1]2024年04月在岗人员及社保补贴原表'!A:T,15,0)</f>
        <v>436.93</v>
      </c>
      <c r="H388" s="6">
        <f>VLOOKUP(A:A,'[1]2024年04月在岗人员及社保补贴原表'!A:T,20,0)</f>
        <v>1064.74</v>
      </c>
    </row>
    <row r="389" s="2" customFormat="1" ht="14.25" customHeight="1" spans="1:8">
      <c r="A389" s="6">
        <f t="shared" ref="A389:A452" si="6">ROW()-4</f>
        <v>385</v>
      </c>
      <c r="B389" s="6" t="str">
        <f>VLOOKUP(A:A,'[1]2024年04月在岗人员及社保补贴原表'!A:T,3,0)</f>
        <v>池上</v>
      </c>
      <c r="C389" s="6" t="str">
        <f>VLOOKUP(A:A,'[1]2024年04月在岗人员及社保补贴原表'!A:T,4,0)</f>
        <v>王疃村</v>
      </c>
      <c r="D389" s="6" t="str">
        <f>VLOOKUP(A:A,'[1]2024年04月在岗人员及社保补贴原表'!A:T,5,0)</f>
        <v>李强</v>
      </c>
      <c r="E389" s="6" t="str">
        <f>VLOOKUP(A:A,'[1]2024年04月在岗人员及社保补贴原表'!A:T,8,0)</f>
        <v>37030419******5839</v>
      </c>
      <c r="F389" s="10" t="str">
        <f>VLOOKUP(A:A,'[1]2024年04月在岗人员及社保补贴原表'!A:T,9,0)</f>
        <v>新城镇岗位</v>
      </c>
      <c r="G389" s="6">
        <f>VLOOKUP(A:A,'[1]2024年04月在岗人员及社保补贴原表'!A:T,15,0)</f>
        <v>436.93</v>
      </c>
      <c r="H389" s="6">
        <f>VLOOKUP(A:A,'[1]2024年04月在岗人员及社保补贴原表'!A:T,20,0)</f>
        <v>1064.74</v>
      </c>
    </row>
    <row r="390" s="2" customFormat="1" ht="14.25" customHeight="1" spans="1:8">
      <c r="A390" s="6">
        <f t="shared" si="6"/>
        <v>386</v>
      </c>
      <c r="B390" s="6" t="str">
        <f>VLOOKUP(A:A,'[1]2024年04月在岗人员及社保补贴原表'!A:T,3,0)</f>
        <v>池上</v>
      </c>
      <c r="C390" s="6" t="str">
        <f>VLOOKUP(A:A,'[1]2024年04月在岗人员及社保补贴原表'!A:T,4,0)</f>
        <v>王疃村</v>
      </c>
      <c r="D390" s="6" t="str">
        <f>VLOOKUP(A:A,'[1]2024年04月在岗人员及社保补贴原表'!A:T,5,0)</f>
        <v>赵刚</v>
      </c>
      <c r="E390" s="6" t="str">
        <f>VLOOKUP(A:A,'[1]2024年04月在岗人员及社保补贴原表'!A:T,8,0)</f>
        <v>37030419******5812</v>
      </c>
      <c r="F390" s="10" t="str">
        <f>VLOOKUP(A:A,'[1]2024年04月在岗人员及社保补贴原表'!A:T,9,0)</f>
        <v>新城镇岗位</v>
      </c>
      <c r="G390" s="6">
        <f>VLOOKUP(A:A,'[1]2024年04月在岗人员及社保补贴原表'!A:T,15,0)</f>
        <v>436.93</v>
      </c>
      <c r="H390" s="6">
        <f>VLOOKUP(A:A,'[1]2024年04月在岗人员及社保补贴原表'!A:T,20,0)</f>
        <v>1064.74</v>
      </c>
    </row>
    <row r="391" s="2" customFormat="1" ht="14.25" customHeight="1" spans="1:8">
      <c r="A391" s="6">
        <f t="shared" si="6"/>
        <v>387</v>
      </c>
      <c r="B391" s="6" t="str">
        <f>VLOOKUP(A:A,'[1]2024年04月在岗人员及社保补贴原表'!A:T,3,0)</f>
        <v>池上</v>
      </c>
      <c r="C391" s="6" t="str">
        <f>VLOOKUP(A:A,'[1]2024年04月在岗人员及社保补贴原表'!A:T,4,0)</f>
        <v>王疃村</v>
      </c>
      <c r="D391" s="6" t="str">
        <f>VLOOKUP(A:A,'[1]2024年04月在岗人员及社保补贴原表'!A:T,5,0)</f>
        <v>马巍</v>
      </c>
      <c r="E391" s="6" t="str">
        <f>VLOOKUP(A:A,'[1]2024年04月在岗人员及社保补贴原表'!A:T,8,0)</f>
        <v>37030419******5820</v>
      </c>
      <c r="F391" s="10" t="str">
        <f>VLOOKUP(A:A,'[1]2024年04月在岗人员及社保补贴原表'!A:T,9,0)</f>
        <v>新城镇岗位</v>
      </c>
      <c r="G391" s="6">
        <f>VLOOKUP(A:A,'[1]2024年04月在岗人员及社保补贴原表'!A:T,15,0)</f>
        <v>436.93</v>
      </c>
      <c r="H391" s="6">
        <f>VLOOKUP(A:A,'[1]2024年04月在岗人员及社保补贴原表'!A:T,20,0)</f>
        <v>1064.74</v>
      </c>
    </row>
    <row r="392" s="2" customFormat="1" ht="14.25" customHeight="1" spans="1:8">
      <c r="A392" s="6">
        <f t="shared" si="6"/>
        <v>388</v>
      </c>
      <c r="B392" s="6" t="str">
        <f>VLOOKUP(A:A,'[1]2024年04月在岗人员及社保补贴原表'!A:T,3,0)</f>
        <v>池上</v>
      </c>
      <c r="C392" s="6" t="str">
        <f>VLOOKUP(A:A,'[1]2024年04月在岗人员及社保补贴原表'!A:T,4,0)</f>
        <v>西陈疃村</v>
      </c>
      <c r="D392" s="6" t="str">
        <f>VLOOKUP(A:A,'[1]2024年04月在岗人员及社保补贴原表'!A:T,5,0)</f>
        <v>崔照君</v>
      </c>
      <c r="E392" s="6" t="str">
        <f>VLOOKUP(A:A,'[1]2024年04月在岗人员及社保补贴原表'!A:T,8,0)</f>
        <v>37030419******5814</v>
      </c>
      <c r="F392" s="10" t="str">
        <f>VLOOKUP(A:A,'[1]2024年04月在岗人员及社保补贴原表'!A:T,9,0)</f>
        <v>新城镇岗位</v>
      </c>
      <c r="G392" s="6">
        <f>VLOOKUP(A:A,'[1]2024年04月在岗人员及社保补贴原表'!A:T,15,0)</f>
        <v>436.93</v>
      </c>
      <c r="H392" s="6">
        <f>VLOOKUP(A:A,'[1]2024年04月在岗人员及社保补贴原表'!A:T,20,0)</f>
        <v>1064.74</v>
      </c>
    </row>
    <row r="393" s="2" customFormat="1" ht="14.25" customHeight="1" spans="1:8">
      <c r="A393" s="6">
        <f t="shared" si="6"/>
        <v>389</v>
      </c>
      <c r="B393" s="6" t="str">
        <f>VLOOKUP(A:A,'[1]2024年04月在岗人员及社保补贴原表'!A:T,3,0)</f>
        <v>池上</v>
      </c>
      <c r="C393" s="6" t="str">
        <f>VLOOKUP(A:A,'[1]2024年04月在岗人员及社保补贴原表'!A:T,4,0)</f>
        <v>西陈疃村</v>
      </c>
      <c r="D393" s="6" t="str">
        <f>VLOOKUP(A:A,'[1]2024年04月在岗人员及社保补贴原表'!A:T,5,0)</f>
        <v>李纪昌</v>
      </c>
      <c r="E393" s="6" t="str">
        <f>VLOOKUP(A:A,'[1]2024年04月在岗人员及社保补贴原表'!A:T,8,0)</f>
        <v>37030419******5813</v>
      </c>
      <c r="F393" s="10" t="str">
        <f>VLOOKUP(A:A,'[1]2024年04月在岗人员及社保补贴原表'!A:T,9,0)</f>
        <v>新城镇岗位</v>
      </c>
      <c r="G393" s="6">
        <f>VLOOKUP(A:A,'[1]2024年04月在岗人员及社保补贴原表'!A:T,15,0)</f>
        <v>436.93</v>
      </c>
      <c r="H393" s="6">
        <f>VLOOKUP(A:A,'[1]2024年04月在岗人员及社保补贴原表'!A:T,20,0)</f>
        <v>1064.74</v>
      </c>
    </row>
    <row r="394" s="2" customFormat="1" ht="14.25" customHeight="1" spans="1:8">
      <c r="A394" s="6">
        <f t="shared" si="6"/>
        <v>390</v>
      </c>
      <c r="B394" s="6" t="str">
        <f>VLOOKUP(A:A,'[1]2024年04月在岗人员及社保补贴原表'!A:T,3,0)</f>
        <v>池上</v>
      </c>
      <c r="C394" s="6" t="str">
        <f>VLOOKUP(A:A,'[1]2024年04月在岗人员及社保补贴原表'!A:T,4,0)</f>
        <v>西陈疃村</v>
      </c>
      <c r="D394" s="6" t="str">
        <f>VLOOKUP(A:A,'[1]2024年04月在岗人员及社保补贴原表'!A:T,5,0)</f>
        <v>姬梅</v>
      </c>
      <c r="E394" s="6" t="str">
        <f>VLOOKUP(A:A,'[1]2024年04月在岗人员及社保补贴原表'!A:T,8,0)</f>
        <v>37030419******5822</v>
      </c>
      <c r="F394" s="10" t="str">
        <f>VLOOKUP(A:A,'[1]2024年04月在岗人员及社保补贴原表'!A:T,9,0)</f>
        <v>新城镇岗位</v>
      </c>
      <c r="G394" s="6">
        <f>VLOOKUP(A:A,'[1]2024年04月在岗人员及社保补贴原表'!A:T,15,0)</f>
        <v>436.93</v>
      </c>
      <c r="H394" s="6">
        <f>VLOOKUP(A:A,'[1]2024年04月在岗人员及社保补贴原表'!A:T,20,0)</f>
        <v>1064.74</v>
      </c>
    </row>
    <row r="395" s="2" customFormat="1" ht="14.25" customHeight="1" spans="1:8">
      <c r="A395" s="6">
        <f t="shared" si="6"/>
        <v>391</v>
      </c>
      <c r="B395" s="6" t="str">
        <f>VLOOKUP(A:A,'[1]2024年04月在岗人员及社保补贴原表'!A:T,3,0)</f>
        <v>池上</v>
      </c>
      <c r="C395" s="6" t="str">
        <f>VLOOKUP(A:A,'[1]2024年04月在岗人员及社保补贴原表'!A:T,4,0)</f>
        <v>东池村</v>
      </c>
      <c r="D395" s="6" t="str">
        <f>VLOOKUP(A:A,'[1]2024年04月在岗人员及社保补贴原表'!A:T,5,0)</f>
        <v>赵新玲</v>
      </c>
      <c r="E395" s="6" t="str">
        <f>VLOOKUP(A:A,'[1]2024年04月在岗人员及社保补贴原表'!A:T,8,0)</f>
        <v>37030419******582X</v>
      </c>
      <c r="F395" s="10" t="str">
        <f>VLOOKUP(A:A,'[1]2024年04月在岗人员及社保补贴原表'!A:T,9,0)</f>
        <v>新城镇岗位</v>
      </c>
      <c r="G395" s="6">
        <f>VLOOKUP(A:A,'[1]2024年04月在岗人员及社保补贴原表'!A:T,15,0)</f>
        <v>436.93</v>
      </c>
      <c r="H395" s="6">
        <f>VLOOKUP(A:A,'[1]2024年04月在岗人员及社保补贴原表'!A:T,20,0)</f>
        <v>1064.74</v>
      </c>
    </row>
    <row r="396" s="2" customFormat="1" ht="14.25" customHeight="1" spans="1:8">
      <c r="A396" s="6">
        <f t="shared" si="6"/>
        <v>392</v>
      </c>
      <c r="B396" s="6" t="str">
        <f>VLOOKUP(A:A,'[1]2024年04月在岗人员及社保补贴原表'!A:T,3,0)</f>
        <v>池上</v>
      </c>
      <c r="C396" s="6" t="str">
        <f>VLOOKUP(A:A,'[1]2024年04月在岗人员及社保补贴原表'!A:T,4,0)</f>
        <v>东池村</v>
      </c>
      <c r="D396" s="6" t="str">
        <f>VLOOKUP(A:A,'[1]2024年04月在岗人员及社保补贴原表'!A:T,5,0)</f>
        <v>赵洪亮</v>
      </c>
      <c r="E396" s="6" t="str">
        <f>VLOOKUP(A:A,'[1]2024年04月在岗人员及社保补贴原表'!A:T,8,0)</f>
        <v>37030419******583X</v>
      </c>
      <c r="F396" s="10" t="str">
        <f>VLOOKUP(A:A,'[1]2024年04月在岗人员及社保补贴原表'!A:T,9,0)</f>
        <v>新城镇岗位</v>
      </c>
      <c r="G396" s="6">
        <f>VLOOKUP(A:A,'[1]2024年04月在岗人员及社保补贴原表'!A:T,15,0)</f>
        <v>436.93</v>
      </c>
      <c r="H396" s="6">
        <f>VLOOKUP(A:A,'[1]2024年04月在岗人员及社保补贴原表'!A:T,20,0)</f>
        <v>1064.74</v>
      </c>
    </row>
    <row r="397" s="2" customFormat="1" ht="14.25" customHeight="1" spans="1:8">
      <c r="A397" s="6">
        <f t="shared" si="6"/>
        <v>393</v>
      </c>
      <c r="B397" s="6" t="str">
        <f>VLOOKUP(A:A,'[1]2024年04月在岗人员及社保补贴原表'!A:T,3,0)</f>
        <v>山头</v>
      </c>
      <c r="C397" s="6" t="str">
        <f>VLOOKUP(A:A,'[1]2024年04月在岗人员及社保补贴原表'!A:T,4,0)</f>
        <v>南神头村</v>
      </c>
      <c r="D397" s="6" t="str">
        <f>VLOOKUP(A:A,'[1]2024年04月在岗人员及社保补贴原表'!A:T,5,0)</f>
        <v>韦玉贞</v>
      </c>
      <c r="E397" s="6" t="str">
        <f>VLOOKUP(A:A,'[1]2024年04月在岗人员及社保补贴原表'!A:T,8,0)</f>
        <v>37030419******1323</v>
      </c>
      <c r="F397" s="10" t="str">
        <f>VLOOKUP(A:A,'[1]2024年04月在岗人员及社保补贴原表'!A:T,9,0)</f>
        <v>新城镇岗位</v>
      </c>
      <c r="G397" s="6">
        <f>VLOOKUP(A:A,'[1]2024年04月在岗人员及社保补贴原表'!A:T,15,0)</f>
        <v>436.93</v>
      </c>
      <c r="H397" s="6">
        <f>VLOOKUP(A:A,'[1]2024年04月在岗人员及社保补贴原表'!A:T,20,0)</f>
        <v>1064.74</v>
      </c>
    </row>
    <row r="398" s="2" customFormat="1" ht="14.25" customHeight="1" spans="1:8">
      <c r="A398" s="6">
        <f t="shared" si="6"/>
        <v>394</v>
      </c>
      <c r="B398" s="6" t="str">
        <f>VLOOKUP(A:A,'[1]2024年04月在岗人员及社保补贴原表'!A:T,3,0)</f>
        <v>山头</v>
      </c>
      <c r="C398" s="6" t="str">
        <f>VLOOKUP(A:A,'[1]2024年04月在岗人员及社保补贴原表'!A:T,4,0)</f>
        <v>颜山社区</v>
      </c>
      <c r="D398" s="6" t="str">
        <f>VLOOKUP(A:A,'[1]2024年04月在岗人员及社保补贴原表'!A:T,5,0)</f>
        <v>赵琪</v>
      </c>
      <c r="E398" s="6" t="str">
        <f>VLOOKUP(A:A,'[1]2024年04月在岗人员及社保补贴原表'!A:T,8,0)</f>
        <v>37030419******1612</v>
      </c>
      <c r="F398" s="10" t="str">
        <f>VLOOKUP(A:A,'[1]2024年04月在岗人员及社保补贴原表'!A:T,9,0)</f>
        <v>新城镇岗位</v>
      </c>
      <c r="G398" s="6">
        <f>VLOOKUP(A:A,'[1]2024年04月在岗人员及社保补贴原表'!A:T,15,0)</f>
        <v>436.93</v>
      </c>
      <c r="H398" s="6">
        <f>VLOOKUP(A:A,'[1]2024年04月在岗人员及社保补贴原表'!A:T,20,0)</f>
        <v>1064.74</v>
      </c>
    </row>
    <row r="399" s="2" customFormat="1" ht="14.25" customHeight="1" spans="1:8">
      <c r="A399" s="6">
        <f t="shared" si="6"/>
        <v>395</v>
      </c>
      <c r="B399" s="6" t="str">
        <f>VLOOKUP(A:A,'[1]2024年04月在岗人员及社保补贴原表'!A:T,3,0)</f>
        <v>山头</v>
      </c>
      <c r="C399" s="6" t="str">
        <f>VLOOKUP(A:A,'[1]2024年04月在岗人员及社保补贴原表'!A:T,4,0)</f>
        <v>颜山社区</v>
      </c>
      <c r="D399" s="6" t="str">
        <f>VLOOKUP(A:A,'[1]2024年04月在岗人员及社保补贴原表'!A:T,5,0)</f>
        <v>任静</v>
      </c>
      <c r="E399" s="6" t="str">
        <f>VLOOKUP(A:A,'[1]2024年04月在岗人员及社保补贴原表'!A:T,8,0)</f>
        <v>37030419******1348</v>
      </c>
      <c r="F399" s="10" t="str">
        <f>VLOOKUP(A:A,'[1]2024年04月在岗人员及社保补贴原表'!A:T,9,0)</f>
        <v>新城镇岗位</v>
      </c>
      <c r="G399" s="6">
        <f>VLOOKUP(A:A,'[1]2024年04月在岗人员及社保补贴原表'!A:T,15,0)</f>
        <v>436.93</v>
      </c>
      <c r="H399" s="6">
        <f>VLOOKUP(A:A,'[1]2024年04月在岗人员及社保补贴原表'!A:T,20,0)</f>
        <v>1064.74</v>
      </c>
    </row>
    <row r="400" s="2" customFormat="1" ht="14.25" customHeight="1" spans="1:8">
      <c r="A400" s="6">
        <f t="shared" si="6"/>
        <v>396</v>
      </c>
      <c r="B400" s="6" t="str">
        <f>VLOOKUP(A:A,'[1]2024年04月在岗人员及社保补贴原表'!A:T,3,0)</f>
        <v>山头</v>
      </c>
      <c r="C400" s="6" t="str">
        <f>VLOOKUP(A:A,'[1]2024年04月在岗人员及社保补贴原表'!A:T,4,0)</f>
        <v>颜山社区</v>
      </c>
      <c r="D400" s="6" t="str">
        <f>VLOOKUP(A:A,'[1]2024年04月在岗人员及社保补贴原表'!A:T,5,0)</f>
        <v>张欲晓</v>
      </c>
      <c r="E400" s="6" t="str">
        <f>VLOOKUP(A:A,'[1]2024年04月在岗人员及社保补贴原表'!A:T,8,0)</f>
        <v>37030319******4213</v>
      </c>
      <c r="F400" s="10" t="str">
        <f>VLOOKUP(A:A,'[1]2024年04月在岗人员及社保补贴原表'!A:T,9,0)</f>
        <v>新城镇岗位</v>
      </c>
      <c r="G400" s="6">
        <f>VLOOKUP(A:A,'[1]2024年04月在岗人员及社保补贴原表'!A:T,15,0)</f>
        <v>436.93</v>
      </c>
      <c r="H400" s="6">
        <f>VLOOKUP(A:A,'[1]2024年04月在岗人员及社保补贴原表'!A:T,20,0)</f>
        <v>1064.74</v>
      </c>
    </row>
    <row r="401" s="2" customFormat="1" ht="14.25" customHeight="1" spans="1:8">
      <c r="A401" s="6">
        <f t="shared" si="6"/>
        <v>397</v>
      </c>
      <c r="B401" s="6" t="str">
        <f>VLOOKUP(A:A,'[1]2024年04月在岗人员及社保补贴原表'!A:T,3,0)</f>
        <v>山头</v>
      </c>
      <c r="C401" s="6" t="str">
        <f>VLOOKUP(A:A,'[1]2024年04月在岗人员及社保补贴原表'!A:T,4,0)</f>
        <v>颜山社区</v>
      </c>
      <c r="D401" s="6" t="str">
        <f>VLOOKUP(A:A,'[1]2024年04月在岗人员及社保补贴原表'!A:T,5,0)</f>
        <v>王秀萍</v>
      </c>
      <c r="E401" s="6" t="str">
        <f>VLOOKUP(A:A,'[1]2024年04月在岗人员及社保补贴原表'!A:T,8,0)</f>
        <v>37030519******1525</v>
      </c>
      <c r="F401" s="10" t="str">
        <f>VLOOKUP(A:A,'[1]2024年04月在岗人员及社保补贴原表'!A:T,9,0)</f>
        <v>新城镇岗位</v>
      </c>
      <c r="G401" s="6">
        <f>VLOOKUP(A:A,'[1]2024年04月在岗人员及社保补贴原表'!A:T,15,0)</f>
        <v>436.93</v>
      </c>
      <c r="H401" s="6">
        <f>VLOOKUP(A:A,'[1]2024年04月在岗人员及社保补贴原表'!A:T,20,0)</f>
        <v>1064.74</v>
      </c>
    </row>
    <row r="402" s="2" customFormat="1" ht="14.25" customHeight="1" spans="1:8">
      <c r="A402" s="6">
        <f t="shared" si="6"/>
        <v>398</v>
      </c>
      <c r="B402" s="6" t="str">
        <f>VLOOKUP(A:A,'[1]2024年04月在岗人员及社保补贴原表'!A:T,3,0)</f>
        <v>山头</v>
      </c>
      <c r="C402" s="6" t="str">
        <f>VLOOKUP(A:A,'[1]2024年04月在岗人员及社保补贴原表'!A:T,4,0)</f>
        <v>颜山社区</v>
      </c>
      <c r="D402" s="6" t="str">
        <f>VLOOKUP(A:A,'[1]2024年04月在岗人员及社保补贴原表'!A:T,5,0)</f>
        <v>邓永涛</v>
      </c>
      <c r="E402" s="6" t="str">
        <f>VLOOKUP(A:A,'[1]2024年04月在岗人员及社保补贴原表'!A:T,8,0)</f>
        <v>37030419******0314</v>
      </c>
      <c r="F402" s="10" t="str">
        <f>VLOOKUP(A:A,'[1]2024年04月在岗人员及社保补贴原表'!A:T,9,0)</f>
        <v>新城镇岗位</v>
      </c>
      <c r="G402" s="6">
        <f>VLOOKUP(A:A,'[1]2024年04月在岗人员及社保补贴原表'!A:T,15,0)</f>
        <v>436.93</v>
      </c>
      <c r="H402" s="6">
        <f>VLOOKUP(A:A,'[1]2024年04月在岗人员及社保补贴原表'!A:T,20,0)</f>
        <v>1064.74</v>
      </c>
    </row>
    <row r="403" s="2" customFormat="1" ht="14.25" customHeight="1" spans="1:8">
      <c r="A403" s="6">
        <f t="shared" si="6"/>
        <v>399</v>
      </c>
      <c r="B403" s="6" t="str">
        <f>VLOOKUP(A:A,'[1]2024年04月在岗人员及社保补贴原表'!A:T,3,0)</f>
        <v>山头</v>
      </c>
      <c r="C403" s="6" t="str">
        <f>VLOOKUP(A:A,'[1]2024年04月在岗人员及社保补贴原表'!A:T,4,0)</f>
        <v>颜山社区</v>
      </c>
      <c r="D403" s="6" t="str">
        <f>VLOOKUP(A:A,'[1]2024年04月在岗人员及社保补贴原表'!A:T,5,0)</f>
        <v>王祥忠</v>
      </c>
      <c r="E403" s="6" t="str">
        <f>VLOOKUP(A:A,'[1]2024年04月在岗人员及社保补贴原表'!A:T,8,0)</f>
        <v>37030419******1319</v>
      </c>
      <c r="F403" s="10" t="str">
        <f>VLOOKUP(A:A,'[1]2024年04月在岗人员及社保补贴原表'!A:T,9,0)</f>
        <v>新城镇岗位</v>
      </c>
      <c r="G403" s="6">
        <f>VLOOKUP(A:A,'[1]2024年04月在岗人员及社保补贴原表'!A:T,15,0)</f>
        <v>436.93</v>
      </c>
      <c r="H403" s="6">
        <f>VLOOKUP(A:A,'[1]2024年04月在岗人员及社保补贴原表'!A:T,20,0)</f>
        <v>1064.74</v>
      </c>
    </row>
    <row r="404" s="2" customFormat="1" ht="14.25" customHeight="1" spans="1:8">
      <c r="A404" s="6">
        <f t="shared" si="6"/>
        <v>400</v>
      </c>
      <c r="B404" s="6" t="str">
        <f>VLOOKUP(A:A,'[1]2024年04月在岗人员及社保补贴原表'!A:T,3,0)</f>
        <v>山头</v>
      </c>
      <c r="C404" s="6" t="str">
        <f>VLOOKUP(A:A,'[1]2024年04月在岗人员及社保补贴原表'!A:T,4,0)</f>
        <v>颜山社区</v>
      </c>
      <c r="D404" s="6" t="str">
        <f>VLOOKUP(A:A,'[1]2024年04月在岗人员及社保补贴原表'!A:T,5,0)</f>
        <v>周成博</v>
      </c>
      <c r="E404" s="6" t="str">
        <f>VLOOKUP(A:A,'[1]2024年04月在岗人员及社保补贴原表'!A:T,8,0)</f>
        <v>37030419******1637</v>
      </c>
      <c r="F404" s="10" t="str">
        <f>VLOOKUP(A:A,'[1]2024年04月在岗人员及社保补贴原表'!A:T,9,0)</f>
        <v>新城镇岗位</v>
      </c>
      <c r="G404" s="6">
        <f>VLOOKUP(A:A,'[1]2024年04月在岗人员及社保补贴原表'!A:T,15,0)</f>
        <v>436.93</v>
      </c>
      <c r="H404" s="6">
        <f>VLOOKUP(A:A,'[1]2024年04月在岗人员及社保补贴原表'!A:T,20,0)</f>
        <v>1064.74</v>
      </c>
    </row>
    <row r="405" s="2" customFormat="1" ht="14.25" customHeight="1" spans="1:8">
      <c r="A405" s="6">
        <f t="shared" si="6"/>
        <v>401</v>
      </c>
      <c r="B405" s="6" t="str">
        <f>VLOOKUP(A:A,'[1]2024年04月在岗人员及社保补贴原表'!A:T,3,0)</f>
        <v>山头</v>
      </c>
      <c r="C405" s="6" t="str">
        <f>VLOOKUP(A:A,'[1]2024年04月在岗人员及社保补贴原表'!A:T,4,0)</f>
        <v>颜山社区</v>
      </c>
      <c r="D405" s="6" t="str">
        <f>VLOOKUP(A:A,'[1]2024年04月在岗人员及社保补贴原表'!A:T,5,0)</f>
        <v>魏美霞</v>
      </c>
      <c r="E405" s="6" t="str">
        <f>VLOOKUP(A:A,'[1]2024年04月在岗人员及社保补贴原表'!A:T,8,0)</f>
        <v>37030419******4727</v>
      </c>
      <c r="F405" s="10" t="str">
        <f>VLOOKUP(A:A,'[1]2024年04月在岗人员及社保补贴原表'!A:T,9,0)</f>
        <v>新城镇岗位</v>
      </c>
      <c r="G405" s="6">
        <f>VLOOKUP(A:A,'[1]2024年04月在岗人员及社保补贴原表'!A:T,15,0)</f>
        <v>436.93</v>
      </c>
      <c r="H405" s="6">
        <f>VLOOKUP(A:A,'[1]2024年04月在岗人员及社保补贴原表'!A:T,20,0)</f>
        <v>1064.74</v>
      </c>
    </row>
    <row r="406" s="2" customFormat="1" ht="14.25" customHeight="1" spans="1:8">
      <c r="A406" s="6">
        <f t="shared" si="6"/>
        <v>402</v>
      </c>
      <c r="B406" s="6" t="str">
        <f>VLOOKUP(A:A,'[1]2024年04月在岗人员及社保补贴原表'!A:T,3,0)</f>
        <v>山头</v>
      </c>
      <c r="C406" s="6" t="str">
        <f>VLOOKUP(A:A,'[1]2024年04月在岗人员及社保补贴原表'!A:T,4,0)</f>
        <v>大观园社区</v>
      </c>
      <c r="D406" s="6" t="str">
        <f>VLOOKUP(A:A,'[1]2024年04月在岗人员及社保补贴原表'!A:T,5,0)</f>
        <v>聂鹏基</v>
      </c>
      <c r="E406" s="6" t="str">
        <f>VLOOKUP(A:A,'[1]2024年04月在岗人员及社保补贴原表'!A:T,8,0)</f>
        <v>37030419******1610</v>
      </c>
      <c r="F406" s="10" t="str">
        <f>VLOOKUP(A:A,'[1]2024年04月在岗人员及社保补贴原表'!A:T,9,0)</f>
        <v>新城镇岗位</v>
      </c>
      <c r="G406" s="6">
        <f>VLOOKUP(A:A,'[1]2024年04月在岗人员及社保补贴原表'!A:T,15,0)</f>
        <v>436.93</v>
      </c>
      <c r="H406" s="6">
        <f>VLOOKUP(A:A,'[1]2024年04月在岗人员及社保补贴原表'!A:T,20,0)</f>
        <v>1064.74</v>
      </c>
    </row>
    <row r="407" s="2" customFormat="1" ht="14.25" customHeight="1" spans="1:8">
      <c r="A407" s="6">
        <f t="shared" si="6"/>
        <v>403</v>
      </c>
      <c r="B407" s="6" t="str">
        <f>VLOOKUP(A:A,'[1]2024年04月在岗人员及社保补贴原表'!A:T,3,0)</f>
        <v>山头</v>
      </c>
      <c r="C407" s="6" t="str">
        <f>VLOOKUP(A:A,'[1]2024年04月在岗人员及社保补贴原表'!A:T,4,0)</f>
        <v>大观园社区</v>
      </c>
      <c r="D407" s="6" t="str">
        <f>VLOOKUP(A:A,'[1]2024年04月在岗人员及社保补贴原表'!A:T,5,0)</f>
        <v>岳峰</v>
      </c>
      <c r="E407" s="6" t="str">
        <f>VLOOKUP(A:A,'[1]2024年04月在岗人员及社保补贴原表'!A:T,8,0)</f>
        <v>37030419******1616</v>
      </c>
      <c r="F407" s="10" t="str">
        <f>VLOOKUP(A:A,'[1]2024年04月在岗人员及社保补贴原表'!A:T,9,0)</f>
        <v>新城镇岗位</v>
      </c>
      <c r="G407" s="6">
        <f>VLOOKUP(A:A,'[1]2024年04月在岗人员及社保补贴原表'!A:T,15,0)</f>
        <v>436.93</v>
      </c>
      <c r="H407" s="6">
        <f>VLOOKUP(A:A,'[1]2024年04月在岗人员及社保补贴原表'!A:T,20,0)</f>
        <v>1064.74</v>
      </c>
    </row>
    <row r="408" s="2" customFormat="1" ht="14.25" customHeight="1" spans="1:8">
      <c r="A408" s="6">
        <f t="shared" si="6"/>
        <v>404</v>
      </c>
      <c r="B408" s="6" t="str">
        <f>VLOOKUP(A:A,'[1]2024年04月在岗人员及社保补贴原表'!A:T,3,0)</f>
        <v>山头</v>
      </c>
      <c r="C408" s="6" t="str">
        <f>VLOOKUP(A:A,'[1]2024年04月在岗人员及社保补贴原表'!A:T,4,0)</f>
        <v>古窑社区</v>
      </c>
      <c r="D408" s="6" t="str">
        <f>VLOOKUP(A:A,'[1]2024年04月在岗人员及社保补贴原表'!A:T,5,0)</f>
        <v>王继红</v>
      </c>
      <c r="E408" s="6" t="str">
        <f>VLOOKUP(A:A,'[1]2024年04月在岗人员及社保补贴原表'!A:T,8,0)</f>
        <v>37030419******1615</v>
      </c>
      <c r="F408" s="10" t="str">
        <f>VLOOKUP(A:A,'[1]2024年04月在岗人员及社保补贴原表'!A:T,9,0)</f>
        <v>新城镇岗位</v>
      </c>
      <c r="G408" s="6">
        <f>VLOOKUP(A:A,'[1]2024年04月在岗人员及社保补贴原表'!A:T,15,0)</f>
        <v>436.93</v>
      </c>
      <c r="H408" s="6">
        <f>VLOOKUP(A:A,'[1]2024年04月在岗人员及社保补贴原表'!A:T,20,0)</f>
        <v>1064.74</v>
      </c>
    </row>
    <row r="409" s="2" customFormat="1" ht="14.25" customHeight="1" spans="1:8">
      <c r="A409" s="6">
        <f t="shared" si="6"/>
        <v>405</v>
      </c>
      <c r="B409" s="6" t="str">
        <f>VLOOKUP(A:A,'[1]2024年04月在岗人员及社保补贴原表'!A:T,3,0)</f>
        <v>山头</v>
      </c>
      <c r="C409" s="6" t="str">
        <f>VLOOKUP(A:A,'[1]2024年04月在岗人员及社保补贴原表'!A:T,4,0)</f>
        <v>古窑社区</v>
      </c>
      <c r="D409" s="6" t="str">
        <f>VLOOKUP(A:A,'[1]2024年04月在岗人员及社保补贴原表'!A:T,5,0)</f>
        <v>侯宝庆  </v>
      </c>
      <c r="E409" s="6" t="str">
        <f>VLOOKUP(A:A,'[1]2024年04月在岗人员及社保补贴原表'!A:T,8,0)</f>
        <v>37030419******1630</v>
      </c>
      <c r="F409" s="10" t="str">
        <f>VLOOKUP(A:A,'[1]2024年04月在岗人员及社保补贴原表'!A:T,9,0)</f>
        <v>新城镇岗位</v>
      </c>
      <c r="G409" s="6">
        <f>VLOOKUP(A:A,'[1]2024年04月在岗人员及社保补贴原表'!A:T,15,0)</f>
        <v>436.93</v>
      </c>
      <c r="H409" s="6">
        <f>VLOOKUP(A:A,'[1]2024年04月在岗人员及社保补贴原表'!A:T,20,0)</f>
        <v>1064.74</v>
      </c>
    </row>
    <row r="410" s="2" customFormat="1" ht="14.25" customHeight="1" spans="1:8">
      <c r="A410" s="6">
        <f t="shared" si="6"/>
        <v>406</v>
      </c>
      <c r="B410" s="6" t="str">
        <f>VLOOKUP(A:A,'[1]2024年04月在岗人员及社保补贴原表'!A:T,3,0)</f>
        <v>山头</v>
      </c>
      <c r="C410" s="6" t="str">
        <f>VLOOKUP(A:A,'[1]2024年04月在岗人员及社保补贴原表'!A:T,4,0)</f>
        <v>古窑社区</v>
      </c>
      <c r="D410" s="6" t="str">
        <f>VLOOKUP(A:A,'[1]2024年04月在岗人员及社保补贴原表'!A:T,5,0)</f>
        <v>胡昌军</v>
      </c>
      <c r="E410" s="6" t="str">
        <f>VLOOKUP(A:A,'[1]2024年04月在岗人员及社保补贴原表'!A:T,8,0)</f>
        <v>37030419******1610</v>
      </c>
      <c r="F410" s="10" t="str">
        <f>VLOOKUP(A:A,'[1]2024年04月在岗人员及社保补贴原表'!A:T,9,0)</f>
        <v>新城镇岗位</v>
      </c>
      <c r="G410" s="6">
        <f>VLOOKUP(A:A,'[1]2024年04月在岗人员及社保补贴原表'!A:T,15,0)</f>
        <v>436.93</v>
      </c>
      <c r="H410" s="6">
        <f>VLOOKUP(A:A,'[1]2024年04月在岗人员及社保补贴原表'!A:T,20,0)</f>
        <v>1064.74</v>
      </c>
    </row>
    <row r="411" s="2" customFormat="1" ht="14.25" customHeight="1" spans="1:8">
      <c r="A411" s="6">
        <f t="shared" si="6"/>
        <v>407</v>
      </c>
      <c r="B411" s="6" t="str">
        <f>VLOOKUP(A:A,'[1]2024年04月在岗人员及社保补贴原表'!A:T,3,0)</f>
        <v>山头</v>
      </c>
      <c r="C411" s="6" t="str">
        <f>VLOOKUP(A:A,'[1]2024年04月在岗人员及社保补贴原表'!A:T,4,0)</f>
        <v>窑广村</v>
      </c>
      <c r="D411" s="6" t="str">
        <f>VLOOKUP(A:A,'[1]2024年04月在岗人员及社保补贴原表'!A:T,5,0)</f>
        <v>李双福</v>
      </c>
      <c r="E411" s="6" t="str">
        <f>VLOOKUP(A:A,'[1]2024年04月在岗人员及社保补贴原表'!A:T,8,0)</f>
        <v>37030419******1653</v>
      </c>
      <c r="F411" s="10" t="str">
        <f>VLOOKUP(A:A,'[1]2024年04月在岗人员及社保补贴原表'!A:T,9,0)</f>
        <v>新城镇岗位</v>
      </c>
      <c r="G411" s="6">
        <f>VLOOKUP(A:A,'[1]2024年04月在岗人员及社保补贴原表'!A:T,15,0)</f>
        <v>436.93</v>
      </c>
      <c r="H411" s="6">
        <f>VLOOKUP(A:A,'[1]2024年04月在岗人员及社保补贴原表'!A:T,20,0)</f>
        <v>1064.74</v>
      </c>
    </row>
    <row r="412" s="2" customFormat="1" ht="14.25" customHeight="1" spans="1:8">
      <c r="A412" s="6">
        <f t="shared" si="6"/>
        <v>408</v>
      </c>
      <c r="B412" s="6" t="str">
        <f>VLOOKUP(A:A,'[1]2024年04月在岗人员及社保补贴原表'!A:T,3,0)</f>
        <v>山头</v>
      </c>
      <c r="C412" s="6" t="str">
        <f>VLOOKUP(A:A,'[1]2024年04月在岗人员及社保补贴原表'!A:T,4,0)</f>
        <v>窑广村</v>
      </c>
      <c r="D412" s="6" t="str">
        <f>VLOOKUP(A:A,'[1]2024年04月在岗人员及社保补贴原表'!A:T,5,0)</f>
        <v>雷其宏</v>
      </c>
      <c r="E412" s="6" t="str">
        <f>VLOOKUP(A:A,'[1]2024年04月在岗人员及社保补贴原表'!A:T,8,0)</f>
        <v>37030419******1610</v>
      </c>
      <c r="F412" s="10" t="str">
        <f>VLOOKUP(A:A,'[1]2024年04月在岗人员及社保补贴原表'!A:T,9,0)</f>
        <v>新城镇岗位</v>
      </c>
      <c r="G412" s="6">
        <f>VLOOKUP(A:A,'[1]2024年04月在岗人员及社保补贴原表'!A:T,15,0)</f>
        <v>436.93</v>
      </c>
      <c r="H412" s="6">
        <f>VLOOKUP(A:A,'[1]2024年04月在岗人员及社保补贴原表'!A:T,20,0)</f>
        <v>1064.74</v>
      </c>
    </row>
    <row r="413" s="2" customFormat="1" ht="14.25" customHeight="1" spans="1:8">
      <c r="A413" s="6">
        <f t="shared" si="6"/>
        <v>409</v>
      </c>
      <c r="B413" s="6" t="str">
        <f>VLOOKUP(A:A,'[1]2024年04月在岗人员及社保补贴原表'!A:T,3,0)</f>
        <v>山头</v>
      </c>
      <c r="C413" s="6" t="str">
        <f>VLOOKUP(A:A,'[1]2024年04月在岗人员及社保补贴原表'!A:T,4,0)</f>
        <v>窑广村</v>
      </c>
      <c r="D413" s="6" t="str">
        <f>VLOOKUP(A:A,'[1]2024年04月在岗人员及社保补贴原表'!A:T,5,0)</f>
        <v>孙兆柱</v>
      </c>
      <c r="E413" s="6" t="str">
        <f>VLOOKUP(A:A,'[1]2024年04月在岗人员及社保补贴原表'!A:T,8,0)</f>
        <v>37030419******1632</v>
      </c>
      <c r="F413" s="10" t="str">
        <f>VLOOKUP(A:A,'[1]2024年04月在岗人员及社保补贴原表'!A:T,9,0)</f>
        <v>新城镇岗位</v>
      </c>
      <c r="G413" s="6">
        <f>VLOOKUP(A:A,'[1]2024年04月在岗人员及社保补贴原表'!A:T,15,0)</f>
        <v>436.93</v>
      </c>
      <c r="H413" s="6">
        <f>VLOOKUP(A:A,'[1]2024年04月在岗人员及社保补贴原表'!A:T,20,0)</f>
        <v>1064.74</v>
      </c>
    </row>
    <row r="414" s="2" customFormat="1" ht="14.25" customHeight="1" spans="1:8">
      <c r="A414" s="6">
        <f t="shared" si="6"/>
        <v>410</v>
      </c>
      <c r="B414" s="6" t="str">
        <f>VLOOKUP(A:A,'[1]2024年04月在岗人员及社保补贴原表'!A:T,3,0)</f>
        <v>山头</v>
      </c>
      <c r="C414" s="6" t="str">
        <f>VLOOKUP(A:A,'[1]2024年04月在岗人员及社保补贴原表'!A:T,4,0)</f>
        <v>冯八峪村</v>
      </c>
      <c r="D414" s="6" t="str">
        <f>VLOOKUP(A:A,'[1]2024年04月在岗人员及社保补贴原表'!A:T,5,0)</f>
        <v>张东升</v>
      </c>
      <c r="E414" s="6" t="str">
        <f>VLOOKUP(A:A,'[1]2024年04月在岗人员及社保补贴原表'!A:T,8,0)</f>
        <v>37030419******1616</v>
      </c>
      <c r="F414" s="10" t="str">
        <f>VLOOKUP(A:A,'[1]2024年04月在岗人员及社保补贴原表'!A:T,9,0)</f>
        <v>新城镇岗位</v>
      </c>
      <c r="G414" s="6">
        <f>VLOOKUP(A:A,'[1]2024年04月在岗人员及社保补贴原表'!A:T,15,0)</f>
        <v>436.93</v>
      </c>
      <c r="H414" s="6">
        <f>VLOOKUP(A:A,'[1]2024年04月在岗人员及社保补贴原表'!A:T,20,0)</f>
        <v>1064.74</v>
      </c>
    </row>
    <row r="415" s="2" customFormat="1" ht="14.25" customHeight="1" spans="1:8">
      <c r="A415" s="6">
        <f t="shared" si="6"/>
        <v>411</v>
      </c>
      <c r="B415" s="6" t="str">
        <f>VLOOKUP(A:A,'[1]2024年04月在岗人员及社保补贴原表'!A:T,3,0)</f>
        <v>山头</v>
      </c>
      <c r="C415" s="6" t="str">
        <f>VLOOKUP(A:A,'[1]2024年04月在岗人员及社保补贴原表'!A:T,4,0)</f>
        <v>冯八峪村</v>
      </c>
      <c r="D415" s="6" t="str">
        <f>VLOOKUP(A:A,'[1]2024年04月在岗人员及社保补贴原表'!A:T,5,0)</f>
        <v>韩钢</v>
      </c>
      <c r="E415" s="6" t="str">
        <f>VLOOKUP(A:A,'[1]2024年04月在岗人员及社保补贴原表'!A:T,8,0)</f>
        <v>37030419******1310</v>
      </c>
      <c r="F415" s="10" t="str">
        <f>VLOOKUP(A:A,'[1]2024年04月在岗人员及社保补贴原表'!A:T,9,0)</f>
        <v>新城镇岗位</v>
      </c>
      <c r="G415" s="6">
        <f>VLOOKUP(A:A,'[1]2024年04月在岗人员及社保补贴原表'!A:T,15,0)</f>
        <v>436.93</v>
      </c>
      <c r="H415" s="6">
        <f>VLOOKUP(A:A,'[1]2024年04月在岗人员及社保补贴原表'!A:T,20,0)</f>
        <v>1064.74</v>
      </c>
    </row>
    <row r="416" s="2" customFormat="1" ht="14.25" customHeight="1" spans="1:8">
      <c r="A416" s="6">
        <f t="shared" si="6"/>
        <v>412</v>
      </c>
      <c r="B416" s="6" t="str">
        <f>VLOOKUP(A:A,'[1]2024年04月在岗人员及社保补贴原表'!A:T,3,0)</f>
        <v>山头</v>
      </c>
      <c r="C416" s="6" t="str">
        <f>VLOOKUP(A:A,'[1]2024年04月在岗人员及社保补贴原表'!A:T,4,0)</f>
        <v>冯八峪村</v>
      </c>
      <c r="D416" s="6" t="str">
        <f>VLOOKUP(A:A,'[1]2024年04月在岗人员及社保补贴原表'!A:T,5,0)</f>
        <v>赵军</v>
      </c>
      <c r="E416" s="6" t="str">
        <f>VLOOKUP(A:A,'[1]2024年04月在岗人员及社保补贴原表'!A:T,8,0)</f>
        <v>37030419******1330</v>
      </c>
      <c r="F416" s="10" t="str">
        <f>VLOOKUP(A:A,'[1]2024年04月在岗人员及社保补贴原表'!A:T,9,0)</f>
        <v>新城镇岗位</v>
      </c>
      <c r="G416" s="6">
        <f>VLOOKUP(A:A,'[1]2024年04月在岗人员及社保补贴原表'!A:T,15,0)</f>
        <v>436.93</v>
      </c>
      <c r="H416" s="6">
        <f>VLOOKUP(A:A,'[1]2024年04月在岗人员及社保补贴原表'!A:T,20,0)</f>
        <v>1064.74</v>
      </c>
    </row>
    <row r="417" s="2" customFormat="1" ht="14.25" customHeight="1" spans="1:8">
      <c r="A417" s="6">
        <f t="shared" si="6"/>
        <v>413</v>
      </c>
      <c r="B417" s="6" t="str">
        <f>VLOOKUP(A:A,'[1]2024年04月在岗人员及社保补贴原表'!A:T,3,0)</f>
        <v>山头</v>
      </c>
      <c r="C417" s="6" t="str">
        <f>VLOOKUP(A:A,'[1]2024年04月在岗人员及社保补贴原表'!A:T,4,0)</f>
        <v>冯八峪村</v>
      </c>
      <c r="D417" s="6" t="str">
        <f>VLOOKUP(A:A,'[1]2024年04月在岗人员及社保补贴原表'!A:T,5,0)</f>
        <v>夏翠玲</v>
      </c>
      <c r="E417" s="6" t="str">
        <f>VLOOKUP(A:A,'[1]2024年04月在岗人员及社保补贴原表'!A:T,8,0)</f>
        <v>37030219******0328</v>
      </c>
      <c r="F417" s="10" t="str">
        <f>VLOOKUP(A:A,'[1]2024年04月在岗人员及社保补贴原表'!A:T,9,0)</f>
        <v>新城镇岗位</v>
      </c>
      <c r="G417" s="6">
        <f>VLOOKUP(A:A,'[1]2024年04月在岗人员及社保补贴原表'!A:T,15,0)</f>
        <v>436.93</v>
      </c>
      <c r="H417" s="6">
        <f>VLOOKUP(A:A,'[1]2024年04月在岗人员及社保补贴原表'!A:T,20,0)</f>
        <v>1064.74</v>
      </c>
    </row>
    <row r="418" s="2" customFormat="1" ht="14.25" customHeight="1" spans="1:8">
      <c r="A418" s="6">
        <f t="shared" si="6"/>
        <v>414</v>
      </c>
      <c r="B418" s="6" t="str">
        <f>VLOOKUP(A:A,'[1]2024年04月在岗人员及社保补贴原表'!A:T,3,0)</f>
        <v>山头</v>
      </c>
      <c r="C418" s="6" t="str">
        <f>VLOOKUP(A:A,'[1]2024年04月在岗人员及社保补贴原表'!A:T,4,0)</f>
        <v>河北西村</v>
      </c>
      <c r="D418" s="6" t="str">
        <f>VLOOKUP(A:A,'[1]2024年04月在岗人员及社保补贴原表'!A:T,5,0)</f>
        <v>曲灵芝</v>
      </c>
      <c r="E418" s="6" t="str">
        <f>VLOOKUP(A:A,'[1]2024年04月在岗人员及社保补贴原表'!A:T,8,0)</f>
        <v>37030419******1620</v>
      </c>
      <c r="F418" s="10" t="str">
        <f>VLOOKUP(A:A,'[1]2024年04月在岗人员及社保补贴原表'!A:T,9,0)</f>
        <v>新城镇岗位</v>
      </c>
      <c r="G418" s="6">
        <f>VLOOKUP(A:A,'[1]2024年04月在岗人员及社保补贴原表'!A:T,15,0)</f>
        <v>436.93</v>
      </c>
      <c r="H418" s="6">
        <f>VLOOKUP(A:A,'[1]2024年04月在岗人员及社保补贴原表'!A:T,20,0)</f>
        <v>1064.74</v>
      </c>
    </row>
    <row r="419" s="2" customFormat="1" ht="14.25" customHeight="1" spans="1:8">
      <c r="A419" s="6">
        <f t="shared" si="6"/>
        <v>415</v>
      </c>
      <c r="B419" s="6" t="str">
        <f>VLOOKUP(A:A,'[1]2024年04月在岗人员及社保补贴原表'!A:T,3,0)</f>
        <v>山头</v>
      </c>
      <c r="C419" s="6" t="str">
        <f>VLOOKUP(A:A,'[1]2024年04月在岗人员及社保补贴原表'!A:T,4,0)</f>
        <v>万松山社区</v>
      </c>
      <c r="D419" s="6" t="str">
        <f>VLOOKUP(A:A,'[1]2024年04月在岗人员及社保补贴原表'!A:T,5,0)</f>
        <v>周京亮</v>
      </c>
      <c r="E419" s="6" t="str">
        <f>VLOOKUP(A:A,'[1]2024年04月在岗人员及社保补贴原表'!A:T,8,0)</f>
        <v>37030419******1657</v>
      </c>
      <c r="F419" s="10" t="str">
        <f>VLOOKUP(A:A,'[1]2024年04月在岗人员及社保补贴原表'!A:T,9,0)</f>
        <v>新城镇岗位</v>
      </c>
      <c r="G419" s="6">
        <f>VLOOKUP(A:A,'[1]2024年04月在岗人员及社保补贴原表'!A:T,15,0)</f>
        <v>436.93</v>
      </c>
      <c r="H419" s="6">
        <f>VLOOKUP(A:A,'[1]2024年04月在岗人员及社保补贴原表'!A:T,20,0)</f>
        <v>1064.74</v>
      </c>
    </row>
    <row r="420" s="2" customFormat="1" ht="14.25" customHeight="1" spans="1:8">
      <c r="A420" s="6">
        <f t="shared" si="6"/>
        <v>416</v>
      </c>
      <c r="B420" s="6" t="str">
        <f>VLOOKUP(A:A,'[1]2024年04月在岗人员及社保补贴原表'!A:T,3,0)</f>
        <v>山头</v>
      </c>
      <c r="C420" s="6" t="str">
        <f>VLOOKUP(A:A,'[1]2024年04月在岗人员及社保补贴原表'!A:T,4,0)</f>
        <v>万松山社区</v>
      </c>
      <c r="D420" s="6" t="str">
        <f>VLOOKUP(A:A,'[1]2024年04月在岗人员及社保补贴原表'!A:T,5,0)</f>
        <v>聂树旗</v>
      </c>
      <c r="E420" s="6" t="str">
        <f>VLOOKUP(A:A,'[1]2024年04月在岗人员及社保补贴原表'!A:T,8,0)</f>
        <v>37030419******1616</v>
      </c>
      <c r="F420" s="10" t="str">
        <f>VLOOKUP(A:A,'[1]2024年04月在岗人员及社保补贴原表'!A:T,9,0)</f>
        <v>新城镇岗位</v>
      </c>
      <c r="G420" s="6">
        <f>VLOOKUP(A:A,'[1]2024年04月在岗人员及社保补贴原表'!A:T,15,0)</f>
        <v>436.93</v>
      </c>
      <c r="H420" s="6">
        <f>VLOOKUP(A:A,'[1]2024年04月在岗人员及社保补贴原表'!A:T,20,0)</f>
        <v>1064.74</v>
      </c>
    </row>
    <row r="421" s="2" customFormat="1" ht="14.25" customHeight="1" spans="1:8">
      <c r="A421" s="6">
        <f t="shared" si="6"/>
        <v>417</v>
      </c>
      <c r="B421" s="6" t="str">
        <f>VLOOKUP(A:A,'[1]2024年04月在岗人员及社保补贴原表'!A:T,3,0)</f>
        <v>山头</v>
      </c>
      <c r="C421" s="6" t="str">
        <f>VLOOKUP(A:A,'[1]2024年04月在岗人员及社保补贴原表'!A:T,4,0)</f>
        <v>万松山社区</v>
      </c>
      <c r="D421" s="6" t="str">
        <f>VLOOKUP(A:A,'[1]2024年04月在岗人员及社保补贴原表'!A:T,5,0)</f>
        <v>周国</v>
      </c>
      <c r="E421" s="6" t="str">
        <f>VLOOKUP(A:A,'[1]2024年04月在岗人员及社保补贴原表'!A:T,8,0)</f>
        <v>37030419******1615</v>
      </c>
      <c r="F421" s="10" t="str">
        <f>VLOOKUP(A:A,'[1]2024年04月在岗人员及社保补贴原表'!A:T,9,0)</f>
        <v>新城镇岗位</v>
      </c>
      <c r="G421" s="6">
        <f>VLOOKUP(A:A,'[1]2024年04月在岗人员及社保补贴原表'!A:T,15,0)</f>
        <v>436.93</v>
      </c>
      <c r="H421" s="6">
        <f>VLOOKUP(A:A,'[1]2024年04月在岗人员及社保补贴原表'!A:T,20,0)</f>
        <v>1064.74</v>
      </c>
    </row>
    <row r="422" s="2" customFormat="1" ht="14.25" customHeight="1" spans="1:8">
      <c r="A422" s="6">
        <f t="shared" si="6"/>
        <v>418</v>
      </c>
      <c r="B422" s="6" t="str">
        <f>VLOOKUP(A:A,'[1]2024年04月在岗人员及社保补贴原表'!A:T,3,0)</f>
        <v>山头</v>
      </c>
      <c r="C422" s="6" t="str">
        <f>VLOOKUP(A:A,'[1]2024年04月在岗人员及社保补贴原表'!A:T,4,0)</f>
        <v>万松山社区</v>
      </c>
      <c r="D422" s="6" t="str">
        <f>VLOOKUP(A:A,'[1]2024年04月在岗人员及社保补贴原表'!A:T,5,0)</f>
        <v>陈杰</v>
      </c>
      <c r="E422" s="6" t="str">
        <f>VLOOKUP(A:A,'[1]2024年04月在岗人员及社保补贴原表'!A:T,8,0)</f>
        <v>37030419******1619</v>
      </c>
      <c r="F422" s="10" t="str">
        <f>VLOOKUP(A:A,'[1]2024年04月在岗人员及社保补贴原表'!A:T,9,0)</f>
        <v>新城镇岗位</v>
      </c>
      <c r="G422" s="6">
        <f>VLOOKUP(A:A,'[1]2024年04月在岗人员及社保补贴原表'!A:T,15,0)</f>
        <v>436.93</v>
      </c>
      <c r="H422" s="6">
        <f>VLOOKUP(A:A,'[1]2024年04月在岗人员及社保补贴原表'!A:T,20,0)</f>
        <v>1064.74</v>
      </c>
    </row>
    <row r="423" s="2" customFormat="1" ht="14.25" customHeight="1" spans="1:8">
      <c r="A423" s="6">
        <f t="shared" si="6"/>
        <v>419</v>
      </c>
      <c r="B423" s="6" t="str">
        <f>VLOOKUP(A:A,'[1]2024年04月在岗人员及社保补贴原表'!A:T,3,0)</f>
        <v>山头</v>
      </c>
      <c r="C423" s="6" t="str">
        <f>VLOOKUP(A:A,'[1]2024年04月在岗人员及社保补贴原表'!A:T,4,0)</f>
        <v>万松山社区</v>
      </c>
      <c r="D423" s="6" t="str">
        <f>VLOOKUP(A:A,'[1]2024年04月在岗人员及社保补贴原表'!A:T,5,0)</f>
        <v>董勇</v>
      </c>
      <c r="E423" s="6" t="str">
        <f>VLOOKUP(A:A,'[1]2024年04月在岗人员及社保补贴原表'!A:T,8,0)</f>
        <v>37030419******2510</v>
      </c>
      <c r="F423" s="10" t="str">
        <f>VLOOKUP(A:A,'[1]2024年04月在岗人员及社保补贴原表'!A:T,9,0)</f>
        <v>新城镇岗位</v>
      </c>
      <c r="G423" s="6">
        <f>VLOOKUP(A:A,'[1]2024年04月在岗人员及社保补贴原表'!A:T,15,0)</f>
        <v>436.93</v>
      </c>
      <c r="H423" s="6">
        <f>VLOOKUP(A:A,'[1]2024年04月在岗人员及社保补贴原表'!A:T,20,0)</f>
        <v>1064.74</v>
      </c>
    </row>
    <row r="424" s="2" customFormat="1" ht="14.25" customHeight="1" spans="1:8">
      <c r="A424" s="6">
        <f t="shared" si="6"/>
        <v>420</v>
      </c>
      <c r="B424" s="6" t="str">
        <f>VLOOKUP(A:A,'[1]2024年04月在岗人员及社保补贴原表'!A:T,3,0)</f>
        <v>山头</v>
      </c>
      <c r="C424" s="6" t="str">
        <f>VLOOKUP(A:A,'[1]2024年04月在岗人员及社保补贴原表'!A:T,4,0)</f>
        <v>万松山社区</v>
      </c>
      <c r="D424" s="6" t="str">
        <f>VLOOKUP(A:A,'[1]2024年04月在岗人员及社保补贴原表'!A:T,5,0)</f>
        <v>张利民</v>
      </c>
      <c r="E424" s="6" t="str">
        <f>VLOOKUP(A:A,'[1]2024年04月在岗人员及社保补贴原表'!A:T,8,0)</f>
        <v>37030419******1635</v>
      </c>
      <c r="F424" s="10" t="str">
        <f>VLOOKUP(A:A,'[1]2024年04月在岗人员及社保补贴原表'!A:T,9,0)</f>
        <v>新城镇岗位</v>
      </c>
      <c r="G424" s="6">
        <f>VLOOKUP(A:A,'[1]2024年04月在岗人员及社保补贴原表'!A:T,15,0)</f>
        <v>436.93</v>
      </c>
      <c r="H424" s="6">
        <f>VLOOKUP(A:A,'[1]2024年04月在岗人员及社保补贴原表'!A:T,20,0)</f>
        <v>1064.74</v>
      </c>
    </row>
    <row r="425" s="2" customFormat="1" ht="14.25" customHeight="1" spans="1:8">
      <c r="A425" s="6">
        <f t="shared" si="6"/>
        <v>421</v>
      </c>
      <c r="B425" s="6" t="str">
        <f>VLOOKUP(A:A,'[1]2024年04月在岗人员及社保补贴原表'!A:T,3,0)</f>
        <v>山头</v>
      </c>
      <c r="C425" s="6" t="str">
        <f>VLOOKUP(A:A,'[1]2024年04月在岗人员及社保补贴原表'!A:T,4,0)</f>
        <v>神头社区</v>
      </c>
      <c r="D425" s="6" t="str">
        <f>VLOOKUP(A:A,'[1]2024年04月在岗人员及社保补贴原表'!A:T,5,0)</f>
        <v>张静</v>
      </c>
      <c r="E425" s="6" t="str">
        <f>VLOOKUP(A:A,'[1]2024年04月在岗人员及社保补贴原表'!A:T,8,0)</f>
        <v>37030419******1328</v>
      </c>
      <c r="F425" s="10" t="str">
        <f>VLOOKUP(A:A,'[1]2024年04月在岗人员及社保补贴原表'!A:T,9,0)</f>
        <v>新城镇岗位</v>
      </c>
      <c r="G425" s="6">
        <f>VLOOKUP(A:A,'[1]2024年04月在岗人员及社保补贴原表'!A:T,15,0)</f>
        <v>436.93</v>
      </c>
      <c r="H425" s="6">
        <f>VLOOKUP(A:A,'[1]2024年04月在岗人员及社保补贴原表'!A:T,20,0)</f>
        <v>1064.74</v>
      </c>
    </row>
    <row r="426" s="2" customFormat="1" ht="14.25" customHeight="1" spans="1:8">
      <c r="A426" s="6">
        <f t="shared" si="6"/>
        <v>422</v>
      </c>
      <c r="B426" s="6" t="str">
        <f>VLOOKUP(A:A,'[1]2024年04月在岗人员及社保补贴原表'!A:T,3,0)</f>
        <v>山头</v>
      </c>
      <c r="C426" s="6" t="str">
        <f>VLOOKUP(A:A,'[1]2024年04月在岗人员及社保补贴原表'!A:T,4,0)</f>
        <v>神头社区</v>
      </c>
      <c r="D426" s="6" t="str">
        <f>VLOOKUP(A:A,'[1]2024年04月在岗人员及社保补贴原表'!A:T,5,0)</f>
        <v>于水莲</v>
      </c>
      <c r="E426" s="6" t="str">
        <f>VLOOKUP(A:A,'[1]2024年04月在岗人员及社保补贴原表'!A:T,8,0)</f>
        <v>37030419******0622</v>
      </c>
      <c r="F426" s="10" t="str">
        <f>VLOOKUP(A:A,'[1]2024年04月在岗人员及社保补贴原表'!A:T,9,0)</f>
        <v>新城镇岗位</v>
      </c>
      <c r="G426" s="6">
        <f>VLOOKUP(A:A,'[1]2024年04月在岗人员及社保补贴原表'!A:T,15,0)</f>
        <v>436.93</v>
      </c>
      <c r="H426" s="6">
        <f>VLOOKUP(A:A,'[1]2024年04月在岗人员及社保补贴原表'!A:T,20,0)</f>
        <v>1064.74</v>
      </c>
    </row>
    <row r="427" s="2" customFormat="1" ht="14.25" customHeight="1" spans="1:8">
      <c r="A427" s="6">
        <f t="shared" si="6"/>
        <v>423</v>
      </c>
      <c r="B427" s="6" t="str">
        <f>VLOOKUP(A:A,'[1]2024年04月在岗人员及社保补贴原表'!A:T,3,0)</f>
        <v>山头</v>
      </c>
      <c r="C427" s="6" t="str">
        <f>VLOOKUP(A:A,'[1]2024年04月在岗人员及社保补贴原表'!A:T,4,0)</f>
        <v>神头社区</v>
      </c>
      <c r="D427" s="6" t="str">
        <f>VLOOKUP(A:A,'[1]2024年04月在岗人员及社保补贴原表'!A:T,5,0)</f>
        <v>周海玲</v>
      </c>
      <c r="E427" s="6" t="str">
        <f>VLOOKUP(A:A,'[1]2024年04月在岗人员及社保补贴原表'!A:T,8,0)</f>
        <v>37030419******1625</v>
      </c>
      <c r="F427" s="10" t="str">
        <f>VLOOKUP(A:A,'[1]2024年04月在岗人员及社保补贴原表'!A:T,9,0)</f>
        <v>新城镇岗位</v>
      </c>
      <c r="G427" s="6">
        <f>VLOOKUP(A:A,'[1]2024年04月在岗人员及社保补贴原表'!A:T,15,0)</f>
        <v>436.93</v>
      </c>
      <c r="H427" s="6">
        <f>VLOOKUP(A:A,'[1]2024年04月在岗人员及社保补贴原表'!A:T,20,0)</f>
        <v>1064.74</v>
      </c>
    </row>
    <row r="428" s="2" customFormat="1" ht="14.25" customHeight="1" spans="1:8">
      <c r="A428" s="6">
        <f t="shared" si="6"/>
        <v>424</v>
      </c>
      <c r="B428" s="6" t="str">
        <f>VLOOKUP(A:A,'[1]2024年04月在岗人员及社保补贴原表'!A:T,3,0)</f>
        <v>山头</v>
      </c>
      <c r="C428" s="6" t="str">
        <f>VLOOKUP(A:A,'[1]2024年04月在岗人员及社保补贴原表'!A:T,4,0)</f>
        <v>神头社区</v>
      </c>
      <c r="D428" s="6" t="str">
        <f>VLOOKUP(A:A,'[1]2024年04月在岗人员及社保补贴原表'!A:T,5,0)</f>
        <v>姚勇</v>
      </c>
      <c r="E428" s="6" t="str">
        <f>VLOOKUP(A:A,'[1]2024年04月在岗人员及社保补贴原表'!A:T,8,0)</f>
        <v>37030419******1312</v>
      </c>
      <c r="F428" s="10" t="str">
        <f>VLOOKUP(A:A,'[1]2024年04月在岗人员及社保补贴原表'!A:T,9,0)</f>
        <v>新城镇岗位</v>
      </c>
      <c r="G428" s="6">
        <f>VLOOKUP(A:A,'[1]2024年04月在岗人员及社保补贴原表'!A:T,15,0)</f>
        <v>436.93</v>
      </c>
      <c r="H428" s="6">
        <f>VLOOKUP(A:A,'[1]2024年04月在岗人员及社保补贴原表'!A:T,20,0)</f>
        <v>1064.74</v>
      </c>
    </row>
    <row r="429" s="2" customFormat="1" ht="14.25" customHeight="1" spans="1:8">
      <c r="A429" s="6">
        <f t="shared" si="6"/>
        <v>425</v>
      </c>
      <c r="B429" s="6" t="str">
        <f>VLOOKUP(A:A,'[1]2024年04月在岗人员及社保补贴原表'!A:T,3,0)</f>
        <v>山头</v>
      </c>
      <c r="C429" s="6" t="str">
        <f>VLOOKUP(A:A,'[1]2024年04月在岗人员及社保补贴原表'!A:T,4,0)</f>
        <v>神头社区</v>
      </c>
      <c r="D429" s="6" t="str">
        <f>VLOOKUP(A:A,'[1]2024年04月在岗人员及社保补贴原表'!A:T,5,0)</f>
        <v>王芳</v>
      </c>
      <c r="E429" s="6" t="str">
        <f>VLOOKUP(A:A,'[1]2024年04月在岗人员及社保补贴原表'!A:T,8,0)</f>
        <v>37030419******1624</v>
      </c>
      <c r="F429" s="10" t="str">
        <f>VLOOKUP(A:A,'[1]2024年04月在岗人员及社保补贴原表'!A:T,9,0)</f>
        <v>新城镇岗位</v>
      </c>
      <c r="G429" s="6">
        <f>VLOOKUP(A:A,'[1]2024年04月在岗人员及社保补贴原表'!A:T,15,0)</f>
        <v>436.93</v>
      </c>
      <c r="H429" s="6">
        <f>VLOOKUP(A:A,'[1]2024年04月在岗人员及社保补贴原表'!A:T,20,0)</f>
        <v>1064.74</v>
      </c>
    </row>
    <row r="430" s="2" customFormat="1" ht="14.25" customHeight="1" spans="1:8">
      <c r="A430" s="6">
        <f t="shared" si="6"/>
        <v>426</v>
      </c>
      <c r="B430" s="6" t="str">
        <f>VLOOKUP(A:A,'[1]2024年04月在岗人员及社保补贴原表'!A:T,3,0)</f>
        <v>山头</v>
      </c>
      <c r="C430" s="6" t="str">
        <f>VLOOKUP(A:A,'[1]2024年04月在岗人员及社保补贴原表'!A:T,4,0)</f>
        <v>竹林村</v>
      </c>
      <c r="D430" s="6" t="str">
        <f>VLOOKUP(A:A,'[1]2024年04月在岗人员及社保补贴原表'!A:T,5,0)</f>
        <v>王倩</v>
      </c>
      <c r="E430" s="6" t="str">
        <f>VLOOKUP(A:A,'[1]2024年04月在岗人员及社保补贴原表'!A:T,8,0)</f>
        <v>37030419******3921</v>
      </c>
      <c r="F430" s="10" t="str">
        <f>VLOOKUP(A:A,'[1]2024年04月在岗人员及社保补贴原表'!A:T,9,0)</f>
        <v>新城镇岗位</v>
      </c>
      <c r="G430" s="6">
        <f>VLOOKUP(A:A,'[1]2024年04月在岗人员及社保补贴原表'!A:T,15,0)</f>
        <v>436.93</v>
      </c>
      <c r="H430" s="6">
        <f>VLOOKUP(A:A,'[1]2024年04月在岗人员及社保补贴原表'!A:T,20,0)</f>
        <v>1064.74</v>
      </c>
    </row>
    <row r="431" s="2" customFormat="1" ht="14.25" customHeight="1" spans="1:8">
      <c r="A431" s="6">
        <f t="shared" si="6"/>
        <v>427</v>
      </c>
      <c r="B431" s="6" t="str">
        <f>VLOOKUP(A:A,'[1]2024年04月在岗人员及社保补贴原表'!A:T,3,0)</f>
        <v>山头</v>
      </c>
      <c r="C431" s="6" t="str">
        <f>VLOOKUP(A:A,'[1]2024年04月在岗人员及社保补贴原表'!A:T,4,0)</f>
        <v>竹林村</v>
      </c>
      <c r="D431" s="6" t="str">
        <f>VLOOKUP(A:A,'[1]2024年04月在岗人员及社保补贴原表'!A:T,5,0)</f>
        <v>张生</v>
      </c>
      <c r="E431" s="6" t="str">
        <f>VLOOKUP(A:A,'[1]2024年04月在岗人员及社保补贴原表'!A:T,8,0)</f>
        <v>37030419******1632</v>
      </c>
      <c r="F431" s="10" t="str">
        <f>VLOOKUP(A:A,'[1]2024年04月在岗人员及社保补贴原表'!A:T,9,0)</f>
        <v>新城镇岗位</v>
      </c>
      <c r="G431" s="6">
        <f>VLOOKUP(A:A,'[1]2024年04月在岗人员及社保补贴原表'!A:T,15,0)</f>
        <v>436.93</v>
      </c>
      <c r="H431" s="6">
        <f>VLOOKUP(A:A,'[1]2024年04月在岗人员及社保补贴原表'!A:T,20,0)</f>
        <v>1064.74</v>
      </c>
    </row>
    <row r="432" s="2" customFormat="1" ht="14.25" customHeight="1" spans="1:8">
      <c r="A432" s="6">
        <f t="shared" si="6"/>
        <v>428</v>
      </c>
      <c r="B432" s="6" t="str">
        <f>VLOOKUP(A:A,'[1]2024年04月在岗人员及社保补贴原表'!A:T,3,0)</f>
        <v>山头</v>
      </c>
      <c r="C432" s="6" t="str">
        <f>VLOOKUP(A:A,'[1]2024年04月在岗人员及社保补贴原表'!A:T,4,0)</f>
        <v>竹林村</v>
      </c>
      <c r="D432" s="6" t="str">
        <f>VLOOKUP(A:A,'[1]2024年04月在岗人员及社保补贴原表'!A:T,5,0)</f>
        <v>范世信</v>
      </c>
      <c r="E432" s="6" t="str">
        <f>VLOOKUP(A:A,'[1]2024年04月在岗人员及社保补贴原表'!A:T,8,0)</f>
        <v>37030419******4212</v>
      </c>
      <c r="F432" s="10" t="str">
        <f>VLOOKUP(A:A,'[1]2024年04月在岗人员及社保补贴原表'!A:T,9,0)</f>
        <v>新城镇岗位</v>
      </c>
      <c r="G432" s="6">
        <f>VLOOKUP(A:A,'[1]2024年04月在岗人员及社保补贴原表'!A:T,15,0)</f>
        <v>436.93</v>
      </c>
      <c r="H432" s="6">
        <f>VLOOKUP(A:A,'[1]2024年04月在岗人员及社保补贴原表'!A:T,20,0)</f>
        <v>1064.74</v>
      </c>
    </row>
    <row r="433" s="2" customFormat="1" ht="14.25" customHeight="1" spans="1:8">
      <c r="A433" s="6">
        <f t="shared" si="6"/>
        <v>429</v>
      </c>
      <c r="B433" s="6" t="str">
        <f>VLOOKUP(A:A,'[1]2024年04月在岗人员及社保补贴原表'!A:T,3,0)</f>
        <v>山头</v>
      </c>
      <c r="C433" s="6" t="str">
        <f>VLOOKUP(A:A,'[1]2024年04月在岗人员及社保补贴原表'!A:T,4,0)</f>
        <v>竹林村</v>
      </c>
      <c r="D433" s="6" t="str">
        <f>VLOOKUP(A:A,'[1]2024年04月在岗人员及社保补贴原表'!A:T,5,0)</f>
        <v>王吉庆</v>
      </c>
      <c r="E433" s="6" t="str">
        <f>VLOOKUP(A:A,'[1]2024年04月在岗人员及社保补贴原表'!A:T,8,0)</f>
        <v>37030419******5811</v>
      </c>
      <c r="F433" s="10" t="str">
        <f>VLOOKUP(A:A,'[1]2024年04月在岗人员及社保补贴原表'!A:T,9,0)</f>
        <v>新城镇岗位</v>
      </c>
      <c r="G433" s="6">
        <f>VLOOKUP(A:A,'[1]2024年04月在岗人员及社保补贴原表'!A:T,15,0)</f>
        <v>436.93</v>
      </c>
      <c r="H433" s="6">
        <f>VLOOKUP(A:A,'[1]2024年04月在岗人员及社保补贴原表'!A:T,20,0)</f>
        <v>1064.74</v>
      </c>
    </row>
    <row r="434" s="2" customFormat="1" ht="14.25" customHeight="1" spans="1:8">
      <c r="A434" s="6">
        <f t="shared" si="6"/>
        <v>430</v>
      </c>
      <c r="B434" s="6" t="str">
        <f>VLOOKUP(A:A,'[1]2024年04月在岗人员及社保补贴原表'!A:T,3,0)</f>
        <v>山头</v>
      </c>
      <c r="C434" s="6" t="str">
        <f>VLOOKUP(A:A,'[1]2024年04月在岗人员及社保补贴原表'!A:T,4,0)</f>
        <v>水印蓝山</v>
      </c>
      <c r="D434" s="6" t="str">
        <f>VLOOKUP(A:A,'[1]2024年04月在岗人员及社保补贴原表'!A:T,5,0)</f>
        <v>韩吉国</v>
      </c>
      <c r="E434" s="6" t="str">
        <f>VLOOKUP(A:A,'[1]2024年04月在岗人员及社保补贴原表'!A:T,8,0)</f>
        <v>37030419******6810</v>
      </c>
      <c r="F434" s="10" t="str">
        <f>VLOOKUP(A:A,'[1]2024年04月在岗人员及社保补贴原表'!A:T,9,0)</f>
        <v>新城镇岗位</v>
      </c>
      <c r="G434" s="6">
        <f>VLOOKUP(A:A,'[1]2024年04月在岗人员及社保补贴原表'!A:T,15,0)</f>
        <v>436.93</v>
      </c>
      <c r="H434" s="6">
        <f>VLOOKUP(A:A,'[1]2024年04月在岗人员及社保补贴原表'!A:T,20,0)</f>
        <v>1064.74</v>
      </c>
    </row>
    <row r="435" s="2" customFormat="1" ht="14.25" customHeight="1" spans="1:8">
      <c r="A435" s="6">
        <f t="shared" si="6"/>
        <v>431</v>
      </c>
      <c r="B435" s="6" t="str">
        <f>VLOOKUP(A:A,'[1]2024年04月在岗人员及社保补贴原表'!A:T,3,0)</f>
        <v>山头</v>
      </c>
      <c r="C435" s="6" t="str">
        <f>VLOOKUP(A:A,'[1]2024年04月在岗人员及社保补贴原表'!A:T,4,0)</f>
        <v>水印蓝山</v>
      </c>
      <c r="D435" s="6" t="str">
        <f>VLOOKUP(A:A,'[1]2024年04月在岗人员及社保补贴原表'!A:T,5,0)</f>
        <v>王延国</v>
      </c>
      <c r="E435" s="6" t="str">
        <f>VLOOKUP(A:A,'[1]2024年04月在岗人员及社保补贴原表'!A:T,8,0)</f>
        <v>37030419******1333</v>
      </c>
      <c r="F435" s="10" t="str">
        <f>VLOOKUP(A:A,'[1]2024年04月在岗人员及社保补贴原表'!A:T,9,0)</f>
        <v>新城镇岗位</v>
      </c>
      <c r="G435" s="6">
        <f>VLOOKUP(A:A,'[1]2024年04月在岗人员及社保补贴原表'!A:T,15,0)</f>
        <v>436.93</v>
      </c>
      <c r="H435" s="6">
        <f>VLOOKUP(A:A,'[1]2024年04月在岗人员及社保补贴原表'!A:T,20,0)</f>
        <v>1064.74</v>
      </c>
    </row>
    <row r="436" s="2" customFormat="1" ht="14.25" customHeight="1" spans="1:8">
      <c r="A436" s="6">
        <f t="shared" si="6"/>
        <v>432</v>
      </c>
      <c r="B436" s="6" t="str">
        <f>VLOOKUP(A:A,'[1]2024年04月在岗人员及社保补贴原表'!A:T,3,0)</f>
        <v>山头</v>
      </c>
      <c r="C436" s="6" t="str">
        <f>VLOOKUP(A:A,'[1]2024年04月在岗人员及社保补贴原表'!A:T,4,0)</f>
        <v>水印蓝山</v>
      </c>
      <c r="D436" s="6" t="str">
        <f>VLOOKUP(A:A,'[1]2024年04月在岗人员及社保补贴原表'!A:T,5,0)</f>
        <v>郑兴泉</v>
      </c>
      <c r="E436" s="6" t="str">
        <f>VLOOKUP(A:A,'[1]2024年04月在岗人员及社保补贴原表'!A:T,8,0)</f>
        <v>37030419******131X</v>
      </c>
      <c r="F436" s="10" t="str">
        <f>VLOOKUP(A:A,'[1]2024年04月在岗人员及社保补贴原表'!A:T,9,0)</f>
        <v>新城镇岗位</v>
      </c>
      <c r="G436" s="6">
        <f>VLOOKUP(A:A,'[1]2024年04月在岗人员及社保补贴原表'!A:T,15,0)</f>
        <v>436.93</v>
      </c>
      <c r="H436" s="6">
        <f>VLOOKUP(A:A,'[1]2024年04月在岗人员及社保补贴原表'!A:T,20,0)</f>
        <v>1064.74</v>
      </c>
    </row>
    <row r="437" s="2" customFormat="1" ht="14.25" customHeight="1" spans="1:8">
      <c r="A437" s="6">
        <f t="shared" si="6"/>
        <v>433</v>
      </c>
      <c r="B437" s="6" t="str">
        <f>VLOOKUP(A:A,'[1]2024年04月在岗人员及社保补贴原表'!A:T,3,0)</f>
        <v>山头</v>
      </c>
      <c r="C437" s="6" t="str">
        <f>VLOOKUP(A:A,'[1]2024年04月在岗人员及社保补贴原表'!A:T,4,0)</f>
        <v>水印蓝山</v>
      </c>
      <c r="D437" s="6" t="str">
        <f>VLOOKUP(A:A,'[1]2024年04月在岗人员及社保补贴原表'!A:T,5,0)</f>
        <v>谢  婷</v>
      </c>
      <c r="E437" s="6" t="str">
        <f>VLOOKUP(A:A,'[1]2024年04月在岗人员及社保补贴原表'!A:T,8,0)</f>
        <v>37030419******1025</v>
      </c>
      <c r="F437" s="10" t="str">
        <f>VLOOKUP(A:A,'[1]2024年04月在岗人员及社保补贴原表'!A:T,9,0)</f>
        <v>新城镇岗位</v>
      </c>
      <c r="G437" s="6">
        <f>VLOOKUP(A:A,'[1]2024年04月在岗人员及社保补贴原表'!A:T,15,0)</f>
        <v>436.93</v>
      </c>
      <c r="H437" s="6">
        <f>VLOOKUP(A:A,'[1]2024年04月在岗人员及社保补贴原表'!A:T,20,0)</f>
        <v>1064.74</v>
      </c>
    </row>
    <row r="438" s="2" customFormat="1" ht="14.25" customHeight="1" spans="1:8">
      <c r="A438" s="6">
        <f t="shared" si="6"/>
        <v>434</v>
      </c>
      <c r="B438" s="6" t="str">
        <f>VLOOKUP(A:A,'[1]2024年04月在岗人员及社保补贴原表'!A:T,3,0)</f>
        <v>山头</v>
      </c>
      <c r="C438" s="6" t="str">
        <f>VLOOKUP(A:A,'[1]2024年04月在岗人员及社保补贴原表'!A:T,4,0)</f>
        <v>水印蓝山</v>
      </c>
      <c r="D438" s="6" t="str">
        <f>VLOOKUP(A:A,'[1]2024年04月在岗人员及社保补贴原表'!A:T,5,0)</f>
        <v>宋元通</v>
      </c>
      <c r="E438" s="6" t="str">
        <f>VLOOKUP(A:A,'[1]2024年04月在岗人员及社保补贴原表'!A:T,8,0)</f>
        <v>37030419******1319</v>
      </c>
      <c r="F438" s="10" t="str">
        <f>VLOOKUP(A:A,'[1]2024年04月在岗人员及社保补贴原表'!A:T,9,0)</f>
        <v>新城镇岗位</v>
      </c>
      <c r="G438" s="6">
        <f>VLOOKUP(A:A,'[1]2024年04月在岗人员及社保补贴原表'!A:T,15,0)</f>
        <v>436.93</v>
      </c>
      <c r="H438" s="6">
        <f>VLOOKUP(A:A,'[1]2024年04月在岗人员及社保补贴原表'!A:T,20,0)</f>
        <v>1064.74</v>
      </c>
    </row>
    <row r="439" s="2" customFormat="1" ht="14.25" customHeight="1" spans="1:8">
      <c r="A439" s="6">
        <f t="shared" si="6"/>
        <v>435</v>
      </c>
      <c r="B439" s="6" t="str">
        <f>VLOOKUP(A:A,'[1]2024年04月在岗人员及社保补贴原表'!A:T,3,0)</f>
        <v>山头</v>
      </c>
      <c r="C439" s="6" t="str">
        <f>VLOOKUP(A:A,'[1]2024年04月在岗人员及社保补贴原表'!A:T,4,0)</f>
        <v>水印蓝山</v>
      </c>
      <c r="D439" s="6" t="str">
        <f>VLOOKUP(A:A,'[1]2024年04月在岗人员及社保补贴原表'!A:T,5,0)</f>
        <v>贾  丽</v>
      </c>
      <c r="E439" s="6" t="str">
        <f>VLOOKUP(A:A,'[1]2024年04月在岗人员及社保补贴原表'!A:T,8,0)</f>
        <v>37030419******1322</v>
      </c>
      <c r="F439" s="10" t="str">
        <f>VLOOKUP(A:A,'[1]2024年04月在岗人员及社保补贴原表'!A:T,9,0)</f>
        <v>新城镇岗位</v>
      </c>
      <c r="G439" s="6">
        <f>VLOOKUP(A:A,'[1]2024年04月在岗人员及社保补贴原表'!A:T,15,0)</f>
        <v>436.93</v>
      </c>
      <c r="H439" s="6">
        <f>VLOOKUP(A:A,'[1]2024年04月在岗人员及社保补贴原表'!A:T,20,0)</f>
        <v>1064.74</v>
      </c>
    </row>
    <row r="440" s="2" customFormat="1" ht="14.25" customHeight="1" spans="1:8">
      <c r="A440" s="6">
        <f t="shared" si="6"/>
        <v>436</v>
      </c>
      <c r="B440" s="6" t="str">
        <f>VLOOKUP(A:A,'[1]2024年04月在岗人员及社保补贴原表'!A:T,3,0)</f>
        <v>山头</v>
      </c>
      <c r="C440" s="6" t="str">
        <f>VLOOKUP(A:A,'[1]2024年04月在岗人员及社保补贴原表'!A:T,4,0)</f>
        <v>水印蓝山</v>
      </c>
      <c r="D440" s="6" t="str">
        <f>VLOOKUP(A:A,'[1]2024年04月在岗人员及社保补贴原表'!A:T,5,0)</f>
        <v>王继永</v>
      </c>
      <c r="E440" s="6" t="str">
        <f>VLOOKUP(A:A,'[1]2024年04月在岗人员及社保补贴原表'!A:T,8,0)</f>
        <v>37030419******0014</v>
      </c>
      <c r="F440" s="10" t="str">
        <f>VLOOKUP(A:A,'[1]2024年04月在岗人员及社保补贴原表'!A:T,9,0)</f>
        <v>新城镇岗位</v>
      </c>
      <c r="G440" s="6">
        <f>VLOOKUP(A:A,'[1]2024年04月在岗人员及社保补贴原表'!A:T,15,0)</f>
        <v>436.93</v>
      </c>
      <c r="H440" s="6">
        <f>VLOOKUP(A:A,'[1]2024年04月在岗人员及社保补贴原表'!A:T,20,0)</f>
        <v>1064.74</v>
      </c>
    </row>
    <row r="441" s="2" customFormat="1" ht="14.25" customHeight="1" spans="1:8">
      <c r="A441" s="6">
        <f t="shared" si="6"/>
        <v>437</v>
      </c>
      <c r="B441" s="6" t="str">
        <f>VLOOKUP(A:A,'[1]2024年04月在岗人员及社保补贴原表'!A:T,3,0)</f>
        <v>山头</v>
      </c>
      <c r="C441" s="6" t="str">
        <f>VLOOKUP(A:A,'[1]2024年04月在岗人员及社保补贴原表'!A:T,4,0)</f>
        <v>水印蓝山</v>
      </c>
      <c r="D441" s="6" t="str">
        <f>VLOOKUP(A:A,'[1]2024年04月在岗人员及社保补贴原表'!A:T,5,0)</f>
        <v>李红梅</v>
      </c>
      <c r="E441" s="6" t="str">
        <f>VLOOKUP(A:A,'[1]2024年04月在岗人员及社保补贴原表'!A:T,8,0)</f>
        <v>37030419******2728</v>
      </c>
      <c r="F441" s="10" t="str">
        <f>VLOOKUP(A:A,'[1]2024年04月在岗人员及社保补贴原表'!A:T,9,0)</f>
        <v>新城镇岗位</v>
      </c>
      <c r="G441" s="6">
        <f>VLOOKUP(A:A,'[1]2024年04月在岗人员及社保补贴原表'!A:T,15,0)</f>
        <v>436.93</v>
      </c>
      <c r="H441" s="6">
        <f>VLOOKUP(A:A,'[1]2024年04月在岗人员及社保补贴原表'!A:T,20,0)</f>
        <v>1064.74</v>
      </c>
    </row>
    <row r="442" s="2" customFormat="1" ht="14.25" customHeight="1" spans="1:8">
      <c r="A442" s="6">
        <f t="shared" si="6"/>
        <v>438</v>
      </c>
      <c r="B442" s="6" t="str">
        <f>VLOOKUP(A:A,'[1]2024年04月在岗人员及社保补贴原表'!A:T,3,0)</f>
        <v>山头</v>
      </c>
      <c r="C442" s="6" t="str">
        <f>VLOOKUP(A:A,'[1]2024年04月在岗人员及社保补贴原表'!A:T,4,0)</f>
        <v>水印蓝山</v>
      </c>
      <c r="D442" s="6" t="str">
        <f>VLOOKUP(A:A,'[1]2024年04月在岗人员及社保补贴原表'!A:T,5,0)</f>
        <v>韩安祥</v>
      </c>
      <c r="E442" s="6" t="str">
        <f>VLOOKUP(A:A,'[1]2024年04月在岗人员及社保补贴原表'!A:T,8,0)</f>
        <v>37030419******1011</v>
      </c>
      <c r="F442" s="10" t="str">
        <f>VLOOKUP(A:A,'[1]2024年04月在岗人员及社保补贴原表'!A:T,9,0)</f>
        <v>新城镇岗位</v>
      </c>
      <c r="G442" s="6">
        <f>VLOOKUP(A:A,'[1]2024年04月在岗人员及社保补贴原表'!A:T,15,0)</f>
        <v>436.93</v>
      </c>
      <c r="H442" s="6">
        <f>VLOOKUP(A:A,'[1]2024年04月在岗人员及社保补贴原表'!A:T,20,0)</f>
        <v>1064.74</v>
      </c>
    </row>
    <row r="443" s="2" customFormat="1" ht="14.25" customHeight="1" spans="1:8">
      <c r="A443" s="6">
        <f t="shared" si="6"/>
        <v>439</v>
      </c>
      <c r="B443" s="6" t="str">
        <f>VLOOKUP(A:A,'[1]2024年04月在岗人员及社保补贴原表'!A:T,3,0)</f>
        <v>山头</v>
      </c>
      <c r="C443" s="6" t="str">
        <f>VLOOKUP(A:A,'[1]2024年04月在岗人员及社保补贴原表'!A:T,4,0)</f>
        <v>水印蓝山</v>
      </c>
      <c r="D443" s="6" t="str">
        <f>VLOOKUP(A:A,'[1]2024年04月在岗人员及社保补贴原表'!A:T,5,0)</f>
        <v>赵扬</v>
      </c>
      <c r="E443" s="6" t="str">
        <f>VLOOKUP(A:A,'[1]2024年04月在岗人员及社保补贴原表'!A:T,8,0)</f>
        <v>37030419******0324</v>
      </c>
      <c r="F443" s="10" t="str">
        <f>VLOOKUP(A:A,'[1]2024年04月在岗人员及社保补贴原表'!A:T,9,0)</f>
        <v>新城镇岗位</v>
      </c>
      <c r="G443" s="6">
        <f>VLOOKUP(A:A,'[1]2024年04月在岗人员及社保补贴原表'!A:T,15,0)</f>
        <v>436.93</v>
      </c>
      <c r="H443" s="6">
        <f>VLOOKUP(A:A,'[1]2024年04月在岗人员及社保补贴原表'!A:T,20,0)</f>
        <v>1064.74</v>
      </c>
    </row>
    <row r="444" s="2" customFormat="1" ht="14.25" customHeight="1" spans="1:8">
      <c r="A444" s="6">
        <f t="shared" si="6"/>
        <v>440</v>
      </c>
      <c r="B444" s="6" t="str">
        <f>VLOOKUP(A:A,'[1]2024年04月在岗人员及社保补贴原表'!A:T,3,0)</f>
        <v>山头</v>
      </c>
      <c r="C444" s="6" t="str">
        <f>VLOOKUP(A:A,'[1]2024年04月在岗人员及社保补贴原表'!A:T,4,0)</f>
        <v>秋谷村</v>
      </c>
      <c r="D444" s="6" t="str">
        <f>VLOOKUP(A:A,'[1]2024年04月在岗人员及社保补贴原表'!A:T,5,0)</f>
        <v>周利杰</v>
      </c>
      <c r="E444" s="6" t="str">
        <f>VLOOKUP(A:A,'[1]2024年04月在岗人员及社保补贴原表'!A:T,8,0)</f>
        <v>37030419******1631</v>
      </c>
      <c r="F444" s="10" t="str">
        <f>VLOOKUP(A:A,'[1]2024年04月在岗人员及社保补贴原表'!A:T,9,0)</f>
        <v>新城镇岗位</v>
      </c>
      <c r="G444" s="6">
        <f>VLOOKUP(A:A,'[1]2024年04月在岗人员及社保补贴原表'!A:T,15,0)</f>
        <v>436.93</v>
      </c>
      <c r="H444" s="6">
        <f>VLOOKUP(A:A,'[1]2024年04月在岗人员及社保补贴原表'!A:T,20,0)</f>
        <v>1064.74</v>
      </c>
    </row>
    <row r="445" s="2" customFormat="1" ht="14.25" customHeight="1" spans="1:8">
      <c r="A445" s="6">
        <f t="shared" si="6"/>
        <v>441</v>
      </c>
      <c r="B445" s="6" t="str">
        <f>VLOOKUP(A:A,'[1]2024年04月在岗人员及社保补贴原表'!A:T,3,0)</f>
        <v>山头</v>
      </c>
      <c r="C445" s="6" t="str">
        <f>VLOOKUP(A:A,'[1]2024年04月在岗人员及社保补贴原表'!A:T,4,0)</f>
        <v>秋谷村</v>
      </c>
      <c r="D445" s="6" t="str">
        <f>VLOOKUP(A:A,'[1]2024年04月在岗人员及社保补贴原表'!A:T,5,0)</f>
        <v>朱树军</v>
      </c>
      <c r="E445" s="6" t="str">
        <f>VLOOKUP(A:A,'[1]2024年04月在岗人员及社保补贴原表'!A:T,8,0)</f>
        <v>37030419******1614</v>
      </c>
      <c r="F445" s="10" t="str">
        <f>VLOOKUP(A:A,'[1]2024年04月在岗人员及社保补贴原表'!A:T,9,0)</f>
        <v>新城镇岗位</v>
      </c>
      <c r="G445" s="6">
        <f>VLOOKUP(A:A,'[1]2024年04月在岗人员及社保补贴原表'!A:T,15,0)</f>
        <v>436.93</v>
      </c>
      <c r="H445" s="6">
        <f>VLOOKUP(A:A,'[1]2024年04月在岗人员及社保补贴原表'!A:T,20,0)</f>
        <v>1064.74</v>
      </c>
    </row>
    <row r="446" s="2" customFormat="1" ht="14.25" customHeight="1" spans="1:8">
      <c r="A446" s="6">
        <f t="shared" si="6"/>
        <v>442</v>
      </c>
      <c r="B446" s="6" t="str">
        <f>VLOOKUP(A:A,'[1]2024年04月在岗人员及社保补贴原表'!A:T,3,0)</f>
        <v>山头</v>
      </c>
      <c r="C446" s="6" t="str">
        <f>VLOOKUP(A:A,'[1]2024年04月在岗人员及社保补贴原表'!A:T,4,0)</f>
        <v>秋谷村</v>
      </c>
      <c r="D446" s="6" t="str">
        <f>VLOOKUP(A:A,'[1]2024年04月在岗人员及社保补贴原表'!A:T,5,0)</f>
        <v>王胜利</v>
      </c>
      <c r="E446" s="6" t="str">
        <f>VLOOKUP(A:A,'[1]2024年04月在岗人员及社保补贴原表'!A:T,8,0)</f>
        <v>37030419******1314</v>
      </c>
      <c r="F446" s="10" t="str">
        <f>VLOOKUP(A:A,'[1]2024年04月在岗人员及社保补贴原表'!A:T,9,0)</f>
        <v>新城镇岗位</v>
      </c>
      <c r="G446" s="6">
        <f>VLOOKUP(A:A,'[1]2024年04月在岗人员及社保补贴原表'!A:T,15,0)</f>
        <v>436.93</v>
      </c>
      <c r="H446" s="6">
        <f>VLOOKUP(A:A,'[1]2024年04月在岗人员及社保补贴原表'!A:T,20,0)</f>
        <v>1064.74</v>
      </c>
    </row>
    <row r="447" s="2" customFormat="1" ht="14.25" customHeight="1" spans="1:8">
      <c r="A447" s="6">
        <f t="shared" si="6"/>
        <v>443</v>
      </c>
      <c r="B447" s="6" t="str">
        <f>VLOOKUP(A:A,'[1]2024年04月在岗人员及社保补贴原表'!A:T,3,0)</f>
        <v>山头</v>
      </c>
      <c r="C447" s="6" t="str">
        <f>VLOOKUP(A:A,'[1]2024年04月在岗人员及社保补贴原表'!A:T,4,0)</f>
        <v>新博社区</v>
      </c>
      <c r="D447" s="6" t="str">
        <f>VLOOKUP(A:A,'[1]2024年04月在岗人员及社保补贴原表'!A:T,5,0)</f>
        <v>牛新</v>
      </c>
      <c r="E447" s="6" t="str">
        <f>VLOOKUP(A:A,'[1]2024年04月在岗人员及社保补贴原表'!A:T,8,0)</f>
        <v>37030419******2720</v>
      </c>
      <c r="F447" s="10" t="str">
        <f>VLOOKUP(A:A,'[1]2024年04月在岗人员及社保补贴原表'!A:T,9,0)</f>
        <v>新城镇岗位</v>
      </c>
      <c r="G447" s="6">
        <f>VLOOKUP(A:A,'[1]2024年04月在岗人员及社保补贴原表'!A:T,15,0)</f>
        <v>436.93</v>
      </c>
      <c r="H447" s="6">
        <f>VLOOKUP(A:A,'[1]2024年04月在岗人员及社保补贴原表'!A:T,20,0)</f>
        <v>1064.74</v>
      </c>
    </row>
    <row r="448" s="2" customFormat="1" ht="14.25" customHeight="1" spans="1:8">
      <c r="A448" s="6">
        <f t="shared" si="6"/>
        <v>444</v>
      </c>
      <c r="B448" s="6" t="str">
        <f>VLOOKUP(A:A,'[1]2024年04月在岗人员及社保补贴原表'!A:T,3,0)</f>
        <v>山头</v>
      </c>
      <c r="C448" s="6" t="str">
        <f>VLOOKUP(A:A,'[1]2024年04月在岗人员及社保补贴原表'!A:T,4,0)</f>
        <v>新博社区</v>
      </c>
      <c r="D448" s="6" t="str">
        <f>VLOOKUP(A:A,'[1]2024年04月在岗人员及社保补贴原表'!A:T,5,0)</f>
        <v>石业庆</v>
      </c>
      <c r="E448" s="6" t="str">
        <f>VLOOKUP(A:A,'[1]2024年04月在岗人员及社保补贴原表'!A:T,8,0)</f>
        <v>37030419******2711</v>
      </c>
      <c r="F448" s="10" t="str">
        <f>VLOOKUP(A:A,'[1]2024年04月在岗人员及社保补贴原表'!A:T,9,0)</f>
        <v>新城镇岗位</v>
      </c>
      <c r="G448" s="6">
        <f>VLOOKUP(A:A,'[1]2024年04月在岗人员及社保补贴原表'!A:T,15,0)</f>
        <v>436.93</v>
      </c>
      <c r="H448" s="6">
        <f>VLOOKUP(A:A,'[1]2024年04月在岗人员及社保补贴原表'!A:T,20,0)</f>
        <v>1064.74</v>
      </c>
    </row>
    <row r="449" s="2" customFormat="1" ht="14.25" customHeight="1" spans="1:8">
      <c r="A449" s="6">
        <f t="shared" si="6"/>
        <v>445</v>
      </c>
      <c r="B449" s="6" t="str">
        <f>VLOOKUP(A:A,'[1]2024年04月在岗人员及社保补贴原表'!A:T,3,0)</f>
        <v>山头</v>
      </c>
      <c r="C449" s="6" t="str">
        <f>VLOOKUP(A:A,'[1]2024年04月在岗人员及社保补贴原表'!A:T,4,0)</f>
        <v>新博社区</v>
      </c>
      <c r="D449" s="6" t="str">
        <f>VLOOKUP(A:A,'[1]2024年04月在岗人员及社保补贴原表'!A:T,5,0)</f>
        <v>褚光慧</v>
      </c>
      <c r="E449" s="6" t="str">
        <f>VLOOKUP(A:A,'[1]2024年04月在岗人员及社保补贴原表'!A:T,8,0)</f>
        <v>37030419******3548</v>
      </c>
      <c r="F449" s="10" t="str">
        <f>VLOOKUP(A:A,'[1]2024年04月在岗人员及社保补贴原表'!A:T,9,0)</f>
        <v>新城镇岗位</v>
      </c>
      <c r="G449" s="6">
        <f>VLOOKUP(A:A,'[1]2024年04月在岗人员及社保补贴原表'!A:T,15,0)</f>
        <v>436.93</v>
      </c>
      <c r="H449" s="6">
        <f>VLOOKUP(A:A,'[1]2024年04月在岗人员及社保补贴原表'!A:T,20,0)</f>
        <v>1064.74</v>
      </c>
    </row>
    <row r="450" s="2" customFormat="1" ht="14.25" customHeight="1" spans="1:8">
      <c r="A450" s="6">
        <f t="shared" si="6"/>
        <v>446</v>
      </c>
      <c r="B450" s="6" t="str">
        <f>VLOOKUP(A:A,'[1]2024年04月在岗人员及社保补贴原表'!A:T,3,0)</f>
        <v>山头</v>
      </c>
      <c r="C450" s="6" t="str">
        <f>VLOOKUP(A:A,'[1]2024年04月在岗人员及社保补贴原表'!A:T,4,0)</f>
        <v>新博社区</v>
      </c>
      <c r="D450" s="6" t="str">
        <f>VLOOKUP(A:A,'[1]2024年04月在岗人员及社保补贴原表'!A:T,5,0)</f>
        <v>王金星</v>
      </c>
      <c r="E450" s="6" t="str">
        <f>VLOOKUP(A:A,'[1]2024年04月在岗人员及社保补贴原表'!A:T,8,0)</f>
        <v>37030419******161X</v>
      </c>
      <c r="F450" s="10" t="str">
        <f>VLOOKUP(A:A,'[1]2024年04月在岗人员及社保补贴原表'!A:T,9,0)</f>
        <v>新城镇岗位</v>
      </c>
      <c r="G450" s="6">
        <f>VLOOKUP(A:A,'[1]2024年04月在岗人员及社保补贴原表'!A:T,15,0)</f>
        <v>436.93</v>
      </c>
      <c r="H450" s="6">
        <f>VLOOKUP(A:A,'[1]2024年04月在岗人员及社保补贴原表'!A:T,20,0)</f>
        <v>1064.74</v>
      </c>
    </row>
    <row r="451" s="2" customFormat="1" ht="14.25" customHeight="1" spans="1:8">
      <c r="A451" s="6">
        <f t="shared" si="6"/>
        <v>447</v>
      </c>
      <c r="B451" s="6" t="str">
        <f>VLOOKUP(A:A,'[1]2024年04月在岗人员及社保补贴原表'!A:T,3,0)</f>
        <v>山头</v>
      </c>
      <c r="C451" s="6" t="str">
        <f>VLOOKUP(A:A,'[1]2024年04月在岗人员及社保补贴原表'!A:T,4,0)</f>
        <v>新博社区</v>
      </c>
      <c r="D451" s="6" t="str">
        <f>VLOOKUP(A:A,'[1]2024年04月在岗人员及社保补贴原表'!A:T,5,0)</f>
        <v>蒋东</v>
      </c>
      <c r="E451" s="6" t="str">
        <f>VLOOKUP(A:A,'[1]2024年04月在岗人员及社保补贴原表'!A:T,8,0)</f>
        <v>37030419******161X</v>
      </c>
      <c r="F451" s="10" t="str">
        <f>VLOOKUP(A:A,'[1]2024年04月在岗人员及社保补贴原表'!A:T,9,0)</f>
        <v>新城镇岗位</v>
      </c>
      <c r="G451" s="6">
        <f>VLOOKUP(A:A,'[1]2024年04月在岗人员及社保补贴原表'!A:T,15,0)</f>
        <v>436.93</v>
      </c>
      <c r="H451" s="6">
        <f>VLOOKUP(A:A,'[1]2024年04月在岗人员及社保补贴原表'!A:T,20,0)</f>
        <v>1064.74</v>
      </c>
    </row>
    <row r="452" s="2" customFormat="1" ht="14.25" customHeight="1" spans="1:8">
      <c r="A452" s="6">
        <f t="shared" si="6"/>
        <v>448</v>
      </c>
      <c r="B452" s="6" t="str">
        <f>VLOOKUP(A:A,'[1]2024年04月在岗人员及社保补贴原表'!A:T,3,0)</f>
        <v>山头</v>
      </c>
      <c r="C452" s="6" t="str">
        <f>VLOOKUP(A:A,'[1]2024年04月在岗人员及社保补贴原表'!A:T,4,0)</f>
        <v>新博社区</v>
      </c>
      <c r="D452" s="6" t="str">
        <f>VLOOKUP(A:A,'[1]2024年04月在岗人员及社保补贴原表'!A:T,5,0)</f>
        <v>周庆博</v>
      </c>
      <c r="E452" s="6" t="str">
        <f>VLOOKUP(A:A,'[1]2024年04月在岗人员及社保补贴原表'!A:T,8,0)</f>
        <v>37030419******1633</v>
      </c>
      <c r="F452" s="10" t="str">
        <f>VLOOKUP(A:A,'[1]2024年04月在岗人员及社保补贴原表'!A:T,9,0)</f>
        <v>新城镇岗位</v>
      </c>
      <c r="G452" s="6">
        <f>VLOOKUP(A:A,'[1]2024年04月在岗人员及社保补贴原表'!A:T,15,0)</f>
        <v>436.93</v>
      </c>
      <c r="H452" s="6">
        <f>VLOOKUP(A:A,'[1]2024年04月在岗人员及社保补贴原表'!A:T,20,0)</f>
        <v>1064.74</v>
      </c>
    </row>
    <row r="453" s="2" customFormat="1" ht="14.25" customHeight="1" spans="1:8">
      <c r="A453" s="6">
        <f t="shared" ref="A453:A516" si="7">ROW()-4</f>
        <v>449</v>
      </c>
      <c r="B453" s="6" t="str">
        <f>VLOOKUP(A:A,'[1]2024年04月在岗人员及社保补贴原表'!A:T,3,0)</f>
        <v>山头</v>
      </c>
      <c r="C453" s="6" t="str">
        <f>VLOOKUP(A:A,'[1]2024年04月在岗人员及社保补贴原表'!A:T,4,0)</f>
        <v>新博社区</v>
      </c>
      <c r="D453" s="6" t="str">
        <f>VLOOKUP(A:A,'[1]2024年04月在岗人员及社保补贴原表'!A:T,5,0)</f>
        <v>刘金苹</v>
      </c>
      <c r="E453" s="6" t="str">
        <f>VLOOKUP(A:A,'[1]2024年04月在岗人员及社保补贴原表'!A:T,8,0)</f>
        <v>37030419******1652</v>
      </c>
      <c r="F453" s="10" t="str">
        <f>VLOOKUP(A:A,'[1]2024年04月在岗人员及社保补贴原表'!A:T,9,0)</f>
        <v>新城镇岗位</v>
      </c>
      <c r="G453" s="6">
        <f>VLOOKUP(A:A,'[1]2024年04月在岗人员及社保补贴原表'!A:T,15,0)</f>
        <v>436.93</v>
      </c>
      <c r="H453" s="6">
        <f>VLOOKUP(A:A,'[1]2024年04月在岗人员及社保补贴原表'!A:T,20,0)</f>
        <v>1064.74</v>
      </c>
    </row>
    <row r="454" s="2" customFormat="1" ht="14.25" customHeight="1" spans="1:8">
      <c r="A454" s="6">
        <f t="shared" si="7"/>
        <v>450</v>
      </c>
      <c r="B454" s="6" t="str">
        <f>VLOOKUP(A:A,'[1]2024年04月在岗人员及社保补贴原表'!A:T,3,0)</f>
        <v>山头</v>
      </c>
      <c r="C454" s="6" t="str">
        <f>VLOOKUP(A:A,'[1]2024年04月在岗人员及社保补贴原表'!A:T,4,0)</f>
        <v>新博社区</v>
      </c>
      <c r="D454" s="6" t="str">
        <f>VLOOKUP(A:A,'[1]2024年04月在岗人员及社保补贴原表'!A:T,5,0)</f>
        <v>王晶</v>
      </c>
      <c r="E454" s="6" t="str">
        <f>VLOOKUP(A:A,'[1]2024年04月在岗人员及社保补贴原表'!A:T,8,0)</f>
        <v>37030219******1725</v>
      </c>
      <c r="F454" s="10" t="str">
        <f>VLOOKUP(A:A,'[1]2024年04月在岗人员及社保补贴原表'!A:T,9,0)</f>
        <v>新城镇岗位</v>
      </c>
      <c r="G454" s="6">
        <f>VLOOKUP(A:A,'[1]2024年04月在岗人员及社保补贴原表'!A:T,15,0)</f>
        <v>436.93</v>
      </c>
      <c r="H454" s="6">
        <f>VLOOKUP(A:A,'[1]2024年04月在岗人员及社保补贴原表'!A:T,20,0)</f>
        <v>1064.74</v>
      </c>
    </row>
    <row r="455" s="2" customFormat="1" ht="14.25" customHeight="1" spans="1:8">
      <c r="A455" s="6">
        <f t="shared" si="7"/>
        <v>451</v>
      </c>
      <c r="B455" s="6" t="str">
        <f>VLOOKUP(A:A,'[1]2024年04月在岗人员及社保补贴原表'!A:T,3,0)</f>
        <v>山头</v>
      </c>
      <c r="C455" s="6" t="str">
        <f>VLOOKUP(A:A,'[1]2024年04月在岗人员及社保补贴原表'!A:T,4,0)</f>
        <v>乐疃村</v>
      </c>
      <c r="D455" s="6" t="str">
        <f>VLOOKUP(A:A,'[1]2024年04月在岗人员及社保补贴原表'!A:T,5,0)</f>
        <v>范京辉</v>
      </c>
      <c r="E455" s="6" t="str">
        <f>VLOOKUP(A:A,'[1]2024年04月在岗人员及社保补贴原表'!A:T,8,0)</f>
        <v>37030419******4214</v>
      </c>
      <c r="F455" s="10" t="str">
        <f>VLOOKUP(A:A,'[1]2024年04月在岗人员及社保补贴原表'!A:T,9,0)</f>
        <v>新城镇岗位</v>
      </c>
      <c r="G455" s="6">
        <f>VLOOKUP(A:A,'[1]2024年04月在岗人员及社保补贴原表'!A:T,15,0)</f>
        <v>436.93</v>
      </c>
      <c r="H455" s="6">
        <f>VLOOKUP(A:A,'[1]2024年04月在岗人员及社保补贴原表'!A:T,20,0)</f>
        <v>1064.74</v>
      </c>
    </row>
    <row r="456" s="2" customFormat="1" ht="14.25" customHeight="1" spans="1:8">
      <c r="A456" s="6">
        <f t="shared" si="7"/>
        <v>452</v>
      </c>
      <c r="B456" s="6" t="str">
        <f>VLOOKUP(A:A,'[1]2024年04月在岗人员及社保补贴原表'!A:T,3,0)</f>
        <v>山头</v>
      </c>
      <c r="C456" s="6" t="str">
        <f>VLOOKUP(A:A,'[1]2024年04月在岗人员及社保补贴原表'!A:T,4,0)</f>
        <v>土门头村</v>
      </c>
      <c r="D456" s="6" t="str">
        <f>VLOOKUP(A:A,'[1]2024年04月在岗人员及社保补贴原表'!A:T,5,0)</f>
        <v>孙艳霞</v>
      </c>
      <c r="E456" s="6" t="str">
        <f>VLOOKUP(A:A,'[1]2024年04月在岗人员及社保补贴原表'!A:T,8,0)</f>
        <v>37030419******4229</v>
      </c>
      <c r="F456" s="10" t="str">
        <f>VLOOKUP(A:A,'[1]2024年04月在岗人员及社保补贴原表'!A:T,9,0)</f>
        <v>新城镇岗位</v>
      </c>
      <c r="G456" s="6">
        <f>VLOOKUP(A:A,'[1]2024年04月在岗人员及社保补贴原表'!A:T,15,0)</f>
        <v>436.93</v>
      </c>
      <c r="H456" s="6">
        <f>VLOOKUP(A:A,'[1]2024年04月在岗人员及社保补贴原表'!A:T,20,0)</f>
        <v>1064.74</v>
      </c>
    </row>
    <row r="457" s="2" customFormat="1" ht="14.25" customHeight="1" spans="1:8">
      <c r="A457" s="6">
        <f t="shared" si="7"/>
        <v>453</v>
      </c>
      <c r="B457" s="6" t="str">
        <f>VLOOKUP(A:A,'[1]2024年04月在岗人员及社保补贴原表'!A:T,3,0)</f>
        <v>山头</v>
      </c>
      <c r="C457" s="6" t="str">
        <f>VLOOKUP(A:A,'[1]2024年04月在岗人员及社保补贴原表'!A:T,4,0)</f>
        <v>东坡村</v>
      </c>
      <c r="D457" s="6" t="str">
        <f>VLOOKUP(A:A,'[1]2024年04月在岗人员及社保补贴原表'!A:T,5,0)</f>
        <v>张杰</v>
      </c>
      <c r="E457" s="6" t="str">
        <f>VLOOKUP(A:A,'[1]2024年04月在岗人员及社保补贴原表'!A:T,8,0)</f>
        <v>37030419******4227</v>
      </c>
      <c r="F457" s="10" t="str">
        <f>VLOOKUP(A:A,'[1]2024年04月在岗人员及社保补贴原表'!A:T,9,0)</f>
        <v>新城镇岗位</v>
      </c>
      <c r="G457" s="6">
        <f>VLOOKUP(A:A,'[1]2024年04月在岗人员及社保补贴原表'!A:T,15,0)</f>
        <v>436.93</v>
      </c>
      <c r="H457" s="6">
        <f>VLOOKUP(A:A,'[1]2024年04月在岗人员及社保补贴原表'!A:T,20,0)</f>
        <v>1064.74</v>
      </c>
    </row>
    <row r="458" s="2" customFormat="1" ht="14.25" customHeight="1" spans="1:8">
      <c r="A458" s="6">
        <f t="shared" si="7"/>
        <v>454</v>
      </c>
      <c r="B458" s="6" t="str">
        <f>VLOOKUP(A:A,'[1]2024年04月在岗人员及社保补贴原表'!A:T,3,0)</f>
        <v>山头</v>
      </c>
      <c r="C458" s="6" t="str">
        <f>VLOOKUP(A:A,'[1]2024年04月在岗人员及社保补贴原表'!A:T,4,0)</f>
        <v>东坡村</v>
      </c>
      <c r="D458" s="6" t="str">
        <f>VLOOKUP(A:A,'[1]2024年04月在岗人员及社保补贴原表'!A:T,5,0)</f>
        <v>周苗</v>
      </c>
      <c r="E458" s="6" t="str">
        <f>VLOOKUP(A:A,'[1]2024年04月在岗人员及社保补贴原表'!A:T,8,0)</f>
        <v>37030419******1626</v>
      </c>
      <c r="F458" s="10" t="str">
        <f>VLOOKUP(A:A,'[1]2024年04月在岗人员及社保补贴原表'!A:T,9,0)</f>
        <v>新城镇岗位</v>
      </c>
      <c r="G458" s="6">
        <f>VLOOKUP(A:A,'[1]2024年04月在岗人员及社保补贴原表'!A:T,15,0)</f>
        <v>436.93</v>
      </c>
      <c r="H458" s="6">
        <f>VLOOKUP(A:A,'[1]2024年04月在岗人员及社保补贴原表'!A:T,20,0)</f>
        <v>1064.74</v>
      </c>
    </row>
    <row r="459" s="2" customFormat="1" ht="14.25" customHeight="1" spans="1:8">
      <c r="A459" s="6">
        <f t="shared" si="7"/>
        <v>455</v>
      </c>
      <c r="B459" s="6" t="str">
        <f>VLOOKUP(A:A,'[1]2024年04月在岗人员及社保补贴原表'!A:T,3,0)</f>
        <v>山头</v>
      </c>
      <c r="C459" s="6" t="str">
        <f>VLOOKUP(A:A,'[1]2024年04月在岗人员及社保补贴原表'!A:T,4,0)</f>
        <v>东坡村</v>
      </c>
      <c r="D459" s="6" t="str">
        <f>VLOOKUP(A:A,'[1]2024年04月在岗人员及社保补贴原表'!A:T,5,0)</f>
        <v>徐久浩</v>
      </c>
      <c r="E459" s="6" t="str">
        <f>VLOOKUP(A:A,'[1]2024年04月在岗人员及社保补贴原表'!A:T,8,0)</f>
        <v>37030419******1630</v>
      </c>
      <c r="F459" s="10" t="str">
        <f>VLOOKUP(A:A,'[1]2024年04月在岗人员及社保补贴原表'!A:T,9,0)</f>
        <v>新城镇岗位</v>
      </c>
      <c r="G459" s="6">
        <f>VLOOKUP(A:A,'[1]2024年04月在岗人员及社保补贴原表'!A:T,15,0)</f>
        <v>436.93</v>
      </c>
      <c r="H459" s="6">
        <f>VLOOKUP(A:A,'[1]2024年04月在岗人员及社保补贴原表'!A:T,20,0)</f>
        <v>1064.74</v>
      </c>
    </row>
    <row r="460" s="2" customFormat="1" ht="14.25" customHeight="1" spans="1:8">
      <c r="A460" s="6">
        <f t="shared" si="7"/>
        <v>456</v>
      </c>
      <c r="B460" s="6" t="str">
        <f>VLOOKUP(A:A,'[1]2024年04月在岗人员及社保补贴原表'!A:T,3,0)</f>
        <v>石马</v>
      </c>
      <c r="C460" s="6" t="str">
        <f>VLOOKUP(A:A,'[1]2024年04月在岗人员及社保补贴原表'!A:T,4,0)</f>
        <v>桥西村</v>
      </c>
      <c r="D460" s="6" t="str">
        <f>VLOOKUP(A:A,'[1]2024年04月在岗人员及社保补贴原表'!A:T,5,0)</f>
        <v>王溪波</v>
      </c>
      <c r="E460" s="6" t="str">
        <f>VLOOKUP(A:A,'[1]2024年04月在岗人员及社保补贴原表'!A:T,8,0)</f>
        <v>37030419******4413</v>
      </c>
      <c r="F460" s="10" t="str">
        <f>VLOOKUP(A:A,'[1]2024年04月在岗人员及社保补贴原表'!A:T,9,0)</f>
        <v>新城镇岗位</v>
      </c>
      <c r="G460" s="6">
        <f>VLOOKUP(A:A,'[1]2024年04月在岗人员及社保补贴原表'!A:T,15,0)</f>
        <v>436.93</v>
      </c>
      <c r="H460" s="6">
        <f>VLOOKUP(A:A,'[1]2024年04月在岗人员及社保补贴原表'!A:T,20,0)</f>
        <v>1064.74</v>
      </c>
    </row>
    <row r="461" s="2" customFormat="1" ht="14.25" customHeight="1" spans="1:8">
      <c r="A461" s="6">
        <f t="shared" si="7"/>
        <v>457</v>
      </c>
      <c r="B461" s="6" t="str">
        <f>VLOOKUP(A:A,'[1]2024年04月在岗人员及社保补贴原表'!A:T,3,0)</f>
        <v>石马</v>
      </c>
      <c r="C461" s="6" t="str">
        <f>VLOOKUP(A:A,'[1]2024年04月在岗人员及社保补贴原表'!A:T,4,0)</f>
        <v>桥东村</v>
      </c>
      <c r="D461" s="6" t="str">
        <f>VLOOKUP(A:A,'[1]2024年04月在岗人员及社保补贴原表'!A:T,5,0)</f>
        <v> 王来本</v>
      </c>
      <c r="E461" s="6" t="str">
        <f>VLOOKUP(A:A,'[1]2024年04月在岗人员及社保补贴原表'!A:T,8,0)</f>
        <v>37030419******4415</v>
      </c>
      <c r="F461" s="10" t="str">
        <f>VLOOKUP(A:A,'[1]2024年04月在岗人员及社保补贴原表'!A:T,9,0)</f>
        <v>新城镇岗位</v>
      </c>
      <c r="G461" s="6">
        <f>VLOOKUP(A:A,'[1]2024年04月在岗人员及社保补贴原表'!A:T,15,0)</f>
        <v>436.93</v>
      </c>
      <c r="H461" s="6">
        <f>VLOOKUP(A:A,'[1]2024年04月在岗人员及社保补贴原表'!A:T,20,0)</f>
        <v>1064.74</v>
      </c>
    </row>
    <row r="462" s="2" customFormat="1" ht="14.25" customHeight="1" spans="1:8">
      <c r="A462" s="6">
        <f t="shared" si="7"/>
        <v>458</v>
      </c>
      <c r="B462" s="6" t="str">
        <f>VLOOKUP(A:A,'[1]2024年04月在岗人员及社保补贴原表'!A:T,3,0)</f>
        <v>石马</v>
      </c>
      <c r="C462" s="6" t="str">
        <f>VLOOKUP(A:A,'[1]2024年04月在岗人员及社保补贴原表'!A:T,4,0)</f>
        <v>桥东村</v>
      </c>
      <c r="D462" s="6" t="str">
        <f>VLOOKUP(A:A,'[1]2024年04月在岗人员及社保补贴原表'!A:T,5,0)</f>
        <v>孙刚</v>
      </c>
      <c r="E462" s="6" t="str">
        <f>VLOOKUP(A:A,'[1]2024年04月在岗人员及社保补贴原表'!A:T,8,0)</f>
        <v>37030419******4414</v>
      </c>
      <c r="F462" s="10" t="str">
        <f>VLOOKUP(A:A,'[1]2024年04月在岗人员及社保补贴原表'!A:T,9,0)</f>
        <v>新城镇岗位</v>
      </c>
      <c r="G462" s="6">
        <f>VLOOKUP(A:A,'[1]2024年04月在岗人员及社保补贴原表'!A:T,15,0)</f>
        <v>436.93</v>
      </c>
      <c r="H462" s="6">
        <f>VLOOKUP(A:A,'[1]2024年04月在岗人员及社保补贴原表'!A:T,20,0)</f>
        <v>1064.74</v>
      </c>
    </row>
    <row r="463" s="2" customFormat="1" ht="14.25" customHeight="1" spans="1:8">
      <c r="A463" s="6">
        <f t="shared" si="7"/>
        <v>459</v>
      </c>
      <c r="B463" s="6" t="str">
        <f>VLOOKUP(A:A,'[1]2024年04月在岗人员及社保补贴原表'!A:T,3,0)</f>
        <v>石马</v>
      </c>
      <c r="C463" s="6" t="str">
        <f>VLOOKUP(A:A,'[1]2024年04月在岗人员及社保补贴原表'!A:T,4,0)</f>
        <v>桥东村</v>
      </c>
      <c r="D463" s="6" t="str">
        <f>VLOOKUP(A:A,'[1]2024年04月在岗人员及社保补贴原表'!A:T,5,0)</f>
        <v>赵素霞</v>
      </c>
      <c r="E463" s="6" t="str">
        <f>VLOOKUP(A:A,'[1]2024年04月在岗人员及社保补贴原表'!A:T,8,0)</f>
        <v>37030419******4426</v>
      </c>
      <c r="F463" s="10" t="str">
        <f>VLOOKUP(A:A,'[1]2024年04月在岗人员及社保补贴原表'!A:T,9,0)</f>
        <v>新城镇岗位</v>
      </c>
      <c r="G463" s="6">
        <f>VLOOKUP(A:A,'[1]2024年04月在岗人员及社保补贴原表'!A:T,15,0)</f>
        <v>436.93</v>
      </c>
      <c r="H463" s="6">
        <f>VLOOKUP(A:A,'[1]2024年04月在岗人员及社保补贴原表'!A:T,20,0)</f>
        <v>1064.74</v>
      </c>
    </row>
    <row r="464" s="2" customFormat="1" ht="14.25" customHeight="1" spans="1:8">
      <c r="A464" s="6">
        <f t="shared" si="7"/>
        <v>460</v>
      </c>
      <c r="B464" s="6" t="str">
        <f>VLOOKUP(A:A,'[1]2024年04月在岗人员及社保补贴原表'!A:T,3,0)</f>
        <v>石马</v>
      </c>
      <c r="C464" s="6" t="str">
        <f>VLOOKUP(A:A,'[1]2024年04月在岗人员及社保补贴原表'!A:T,4,0)</f>
        <v>桥东村</v>
      </c>
      <c r="D464" s="6" t="str">
        <f>VLOOKUP(A:A,'[1]2024年04月在岗人员及社保补贴原表'!A:T,5,0)</f>
        <v>孙兆国</v>
      </c>
      <c r="E464" s="6" t="str">
        <f>VLOOKUP(A:A,'[1]2024年04月在岗人员及社保补贴原表'!A:T,8,0)</f>
        <v>37030419******4413</v>
      </c>
      <c r="F464" s="10" t="str">
        <f>VLOOKUP(A:A,'[1]2024年04月在岗人员及社保补贴原表'!A:T,9,0)</f>
        <v>新城镇岗位</v>
      </c>
      <c r="G464" s="6">
        <f>VLOOKUP(A:A,'[1]2024年04月在岗人员及社保补贴原表'!A:T,15,0)</f>
        <v>436.93</v>
      </c>
      <c r="H464" s="6">
        <f>VLOOKUP(A:A,'[1]2024年04月在岗人员及社保补贴原表'!A:T,20,0)</f>
        <v>1064.74</v>
      </c>
    </row>
    <row r="465" s="2" customFormat="1" ht="14.25" customHeight="1" spans="1:8">
      <c r="A465" s="6">
        <f t="shared" si="7"/>
        <v>461</v>
      </c>
      <c r="B465" s="6" t="str">
        <f>VLOOKUP(A:A,'[1]2024年04月在岗人员及社保补贴原表'!A:T,3,0)</f>
        <v>石马</v>
      </c>
      <c r="C465" s="6" t="str">
        <f>VLOOKUP(A:A,'[1]2024年04月在岗人员及社保补贴原表'!A:T,4,0)</f>
        <v>桥东村</v>
      </c>
      <c r="D465" s="6" t="str">
        <f>VLOOKUP(A:A,'[1]2024年04月在岗人员及社保补贴原表'!A:T,5,0)</f>
        <v>赵娜</v>
      </c>
      <c r="E465" s="6" t="str">
        <f>VLOOKUP(A:A,'[1]2024年04月在岗人员及社保补贴原表'!A:T,8,0)</f>
        <v>37030419******444X</v>
      </c>
      <c r="F465" s="10" t="str">
        <f>VLOOKUP(A:A,'[1]2024年04月在岗人员及社保补贴原表'!A:T,9,0)</f>
        <v>新城镇岗位</v>
      </c>
      <c r="G465" s="6">
        <f>VLOOKUP(A:A,'[1]2024年04月在岗人员及社保补贴原表'!A:T,15,0)</f>
        <v>436.93</v>
      </c>
      <c r="H465" s="6">
        <f>VLOOKUP(A:A,'[1]2024年04月在岗人员及社保补贴原表'!A:T,20,0)</f>
        <v>1064.74</v>
      </c>
    </row>
    <row r="466" s="2" customFormat="1" ht="14.25" customHeight="1" spans="1:8">
      <c r="A466" s="6">
        <f t="shared" si="7"/>
        <v>462</v>
      </c>
      <c r="B466" s="6" t="str">
        <f>VLOOKUP(A:A,'[1]2024年04月在岗人员及社保补贴原表'!A:T,3,0)</f>
        <v>石马</v>
      </c>
      <c r="C466" s="6" t="str">
        <f>VLOOKUP(A:A,'[1]2024年04月在岗人员及社保补贴原表'!A:T,4,0)</f>
        <v>桥东村</v>
      </c>
      <c r="D466" s="6" t="str">
        <f>VLOOKUP(A:A,'[1]2024年04月在岗人员及社保补贴原表'!A:T,5,0)</f>
        <v>孙成</v>
      </c>
      <c r="E466" s="6" t="str">
        <f>VLOOKUP(A:A,'[1]2024年04月在岗人员及社保补贴原表'!A:T,8,0)</f>
        <v>37030419******4411</v>
      </c>
      <c r="F466" s="10" t="str">
        <f>VLOOKUP(A:A,'[1]2024年04月在岗人员及社保补贴原表'!A:T,9,0)</f>
        <v>新城镇岗位</v>
      </c>
      <c r="G466" s="6">
        <f>VLOOKUP(A:A,'[1]2024年04月在岗人员及社保补贴原表'!A:T,15,0)</f>
        <v>436.93</v>
      </c>
      <c r="H466" s="6">
        <f>VLOOKUP(A:A,'[1]2024年04月在岗人员及社保补贴原表'!A:T,20,0)</f>
        <v>1064.74</v>
      </c>
    </row>
    <row r="467" s="2" customFormat="1" ht="14.25" customHeight="1" spans="1:8">
      <c r="A467" s="6">
        <f t="shared" si="7"/>
        <v>463</v>
      </c>
      <c r="B467" s="6" t="str">
        <f>VLOOKUP(A:A,'[1]2024年04月在岗人员及社保补贴原表'!A:T,3,0)</f>
        <v>石马</v>
      </c>
      <c r="C467" s="6" t="str">
        <f>VLOOKUP(A:A,'[1]2024年04月在岗人员及社保补贴原表'!A:T,4,0)</f>
        <v>桥东村</v>
      </c>
      <c r="D467" s="6" t="str">
        <f>VLOOKUP(A:A,'[1]2024年04月在岗人员及社保补贴原表'!A:T,5,0)</f>
        <v>白双玲</v>
      </c>
      <c r="E467" s="6" t="str">
        <f>VLOOKUP(A:A,'[1]2024年04月在岗人员及社保补贴原表'!A:T,8,0)</f>
        <v>37030419******4428</v>
      </c>
      <c r="F467" s="10" t="str">
        <f>VLOOKUP(A:A,'[1]2024年04月在岗人员及社保补贴原表'!A:T,9,0)</f>
        <v>新城镇岗位</v>
      </c>
      <c r="G467" s="6">
        <f>VLOOKUP(A:A,'[1]2024年04月在岗人员及社保补贴原表'!A:T,15,0)</f>
        <v>436.93</v>
      </c>
      <c r="H467" s="6">
        <f>VLOOKUP(A:A,'[1]2024年04月在岗人员及社保补贴原表'!A:T,20,0)</f>
        <v>1064.74</v>
      </c>
    </row>
    <row r="468" s="2" customFormat="1" ht="14.25" customHeight="1" spans="1:8">
      <c r="A468" s="6">
        <f t="shared" si="7"/>
        <v>464</v>
      </c>
      <c r="B468" s="6" t="str">
        <f>VLOOKUP(A:A,'[1]2024年04月在岗人员及社保补贴原表'!A:T,3,0)</f>
        <v>石马</v>
      </c>
      <c r="C468" s="6" t="str">
        <f>VLOOKUP(A:A,'[1]2024年04月在岗人员及社保补贴原表'!A:T,4,0)</f>
        <v>桥东村</v>
      </c>
      <c r="D468" s="6" t="str">
        <f>VLOOKUP(A:A,'[1]2024年04月在岗人员及社保补贴原表'!A:T,5,0)</f>
        <v>孙雪芹</v>
      </c>
      <c r="E468" s="6" t="str">
        <f>VLOOKUP(A:A,'[1]2024年04月在岗人员及社保补贴原表'!A:T,8,0)</f>
        <v>37030419******4428</v>
      </c>
      <c r="F468" s="10" t="str">
        <f>VLOOKUP(A:A,'[1]2024年04月在岗人员及社保补贴原表'!A:T,9,0)</f>
        <v>新城镇岗位</v>
      </c>
      <c r="G468" s="6">
        <f>VLOOKUP(A:A,'[1]2024年04月在岗人员及社保补贴原表'!A:T,15,0)</f>
        <v>436.93</v>
      </c>
      <c r="H468" s="6">
        <f>VLOOKUP(A:A,'[1]2024年04月在岗人员及社保补贴原表'!A:T,20,0)</f>
        <v>1064.74</v>
      </c>
    </row>
    <row r="469" s="2" customFormat="1" ht="14.25" customHeight="1" spans="1:8">
      <c r="A469" s="6">
        <f t="shared" si="7"/>
        <v>465</v>
      </c>
      <c r="B469" s="6" t="str">
        <f>VLOOKUP(A:A,'[1]2024年04月在岗人员及社保补贴原表'!A:T,3,0)</f>
        <v>石马</v>
      </c>
      <c r="C469" s="6" t="str">
        <f>VLOOKUP(A:A,'[1]2024年04月在岗人员及社保补贴原表'!A:T,4,0)</f>
        <v>东石村</v>
      </c>
      <c r="D469" s="6" t="str">
        <f>VLOOKUP(A:A,'[1]2024年04月在岗人员及社保补贴原表'!A:T,5,0)</f>
        <v>王化成 </v>
      </c>
      <c r="E469" s="6" t="str">
        <f>VLOOKUP(A:A,'[1]2024年04月在岗人员及社保补贴原表'!A:T,8,0)</f>
        <v>37030419******4412</v>
      </c>
      <c r="F469" s="10" t="str">
        <f>VLOOKUP(A:A,'[1]2024年04月在岗人员及社保补贴原表'!A:T,9,0)</f>
        <v>新城镇岗位</v>
      </c>
      <c r="G469" s="6">
        <f>VLOOKUP(A:A,'[1]2024年04月在岗人员及社保补贴原表'!A:T,15,0)</f>
        <v>436.93</v>
      </c>
      <c r="H469" s="6">
        <f>VLOOKUP(A:A,'[1]2024年04月在岗人员及社保补贴原表'!A:T,20,0)</f>
        <v>1064.74</v>
      </c>
    </row>
    <row r="470" s="2" customFormat="1" ht="14.25" customHeight="1" spans="1:8">
      <c r="A470" s="6">
        <f t="shared" si="7"/>
        <v>466</v>
      </c>
      <c r="B470" s="6" t="str">
        <f>VLOOKUP(A:A,'[1]2024年04月在岗人员及社保补贴原表'!A:T,3,0)</f>
        <v>石马</v>
      </c>
      <c r="C470" s="6" t="str">
        <f>VLOOKUP(A:A,'[1]2024年04月在岗人员及社保补贴原表'!A:T,4,0)</f>
        <v>东石村</v>
      </c>
      <c r="D470" s="6" t="str">
        <f>VLOOKUP(A:A,'[1]2024年04月在岗人员及社保补贴原表'!A:T,5,0)</f>
        <v>李廷三</v>
      </c>
      <c r="E470" s="6" t="str">
        <f>VLOOKUP(A:A,'[1]2024年04月在岗人员及社保补贴原表'!A:T,8,0)</f>
        <v>37030419******4419</v>
      </c>
      <c r="F470" s="10" t="str">
        <f>VLOOKUP(A:A,'[1]2024年04月在岗人员及社保补贴原表'!A:T,9,0)</f>
        <v>新城镇岗位</v>
      </c>
      <c r="G470" s="6">
        <f>VLOOKUP(A:A,'[1]2024年04月在岗人员及社保补贴原表'!A:T,15,0)</f>
        <v>436.93</v>
      </c>
      <c r="H470" s="6">
        <f>VLOOKUP(A:A,'[1]2024年04月在岗人员及社保补贴原表'!A:T,20,0)</f>
        <v>1064.74</v>
      </c>
    </row>
    <row r="471" s="2" customFormat="1" ht="14.25" customHeight="1" spans="1:8">
      <c r="A471" s="6">
        <f t="shared" si="7"/>
        <v>467</v>
      </c>
      <c r="B471" s="6" t="str">
        <f>VLOOKUP(A:A,'[1]2024年04月在岗人员及社保补贴原表'!A:T,3,0)</f>
        <v>石马</v>
      </c>
      <c r="C471" s="6" t="str">
        <f>VLOOKUP(A:A,'[1]2024年04月在岗人员及社保补贴原表'!A:T,4,0)</f>
        <v>东石村</v>
      </c>
      <c r="D471" s="6" t="str">
        <f>VLOOKUP(A:A,'[1]2024年04月在岗人员及社保补贴原表'!A:T,5,0)</f>
        <v>李翠云</v>
      </c>
      <c r="E471" s="6" t="str">
        <f>VLOOKUP(A:A,'[1]2024年04月在岗人员及社保补贴原表'!A:T,8,0)</f>
        <v>37030419******4422</v>
      </c>
      <c r="F471" s="10" t="str">
        <f>VLOOKUP(A:A,'[1]2024年04月在岗人员及社保补贴原表'!A:T,9,0)</f>
        <v>新城镇岗位</v>
      </c>
      <c r="G471" s="6">
        <f>VLOOKUP(A:A,'[1]2024年04月在岗人员及社保补贴原表'!A:T,15,0)</f>
        <v>436.93</v>
      </c>
      <c r="H471" s="6">
        <f>VLOOKUP(A:A,'[1]2024年04月在岗人员及社保补贴原表'!A:T,20,0)</f>
        <v>1064.74</v>
      </c>
    </row>
    <row r="472" s="2" customFormat="1" ht="14.25" customHeight="1" spans="1:8">
      <c r="A472" s="6">
        <f t="shared" si="7"/>
        <v>468</v>
      </c>
      <c r="B472" s="6" t="str">
        <f>VLOOKUP(A:A,'[1]2024年04月在岗人员及社保补贴原表'!A:T,3,0)</f>
        <v>石马</v>
      </c>
      <c r="C472" s="6" t="str">
        <f>VLOOKUP(A:A,'[1]2024年04月在岗人员及社保补贴原表'!A:T,4,0)</f>
        <v>东石村</v>
      </c>
      <c r="D472" s="6" t="str">
        <f>VLOOKUP(A:A,'[1]2024年04月在岗人员及社保补贴原表'!A:T,5,0)</f>
        <v>陈兆春</v>
      </c>
      <c r="E472" s="6" t="str">
        <f>VLOOKUP(A:A,'[1]2024年04月在岗人员及社保补贴原表'!A:T,8,0)</f>
        <v>37030419******4428</v>
      </c>
      <c r="F472" s="10" t="str">
        <f>VLOOKUP(A:A,'[1]2024年04月在岗人员及社保补贴原表'!A:T,9,0)</f>
        <v>新城镇岗位</v>
      </c>
      <c r="G472" s="6">
        <f>VLOOKUP(A:A,'[1]2024年04月在岗人员及社保补贴原表'!A:T,15,0)</f>
        <v>436.93</v>
      </c>
      <c r="H472" s="6">
        <f>VLOOKUP(A:A,'[1]2024年04月在岗人员及社保补贴原表'!A:T,20,0)</f>
        <v>1064.74</v>
      </c>
    </row>
    <row r="473" s="2" customFormat="1" ht="14.25" customHeight="1" spans="1:8">
      <c r="A473" s="6">
        <f t="shared" si="7"/>
        <v>469</v>
      </c>
      <c r="B473" s="6" t="str">
        <f>VLOOKUP(A:A,'[1]2024年04月在岗人员及社保补贴原表'!A:T,3,0)</f>
        <v>石马</v>
      </c>
      <c r="C473" s="6" t="str">
        <f>VLOOKUP(A:A,'[1]2024年04月在岗人员及社保补贴原表'!A:T,4,0)</f>
        <v>芦家台村</v>
      </c>
      <c r="D473" s="6" t="str">
        <f>VLOOKUP(A:A,'[1]2024年04月在岗人员及社保补贴原表'!A:T,5,0)</f>
        <v>宋作学</v>
      </c>
      <c r="E473" s="6" t="str">
        <f>VLOOKUP(A:A,'[1]2024年04月在岗人员及社保补贴原表'!A:T,8,0)</f>
        <v>37030419******4414</v>
      </c>
      <c r="F473" s="10" t="str">
        <f>VLOOKUP(A:A,'[1]2024年04月在岗人员及社保补贴原表'!A:T,9,0)</f>
        <v>新城镇岗位</v>
      </c>
      <c r="G473" s="6">
        <f>VLOOKUP(A:A,'[1]2024年04月在岗人员及社保补贴原表'!A:T,15,0)</f>
        <v>436.93</v>
      </c>
      <c r="H473" s="6">
        <f>VLOOKUP(A:A,'[1]2024年04月在岗人员及社保补贴原表'!A:T,20,0)</f>
        <v>1064.74</v>
      </c>
    </row>
    <row r="474" s="2" customFormat="1" ht="14.25" customHeight="1" spans="1:8">
      <c r="A474" s="6">
        <f t="shared" si="7"/>
        <v>470</v>
      </c>
      <c r="B474" s="6" t="str">
        <f>VLOOKUP(A:A,'[1]2024年04月在岗人员及社保补贴原表'!A:T,3,0)</f>
        <v>石马</v>
      </c>
      <c r="C474" s="6" t="str">
        <f>VLOOKUP(A:A,'[1]2024年04月在岗人员及社保补贴原表'!A:T,4,0)</f>
        <v>芦家台村</v>
      </c>
      <c r="D474" s="6" t="str">
        <f>VLOOKUP(A:A,'[1]2024年04月在岗人员及社保补贴原表'!A:T,5,0)</f>
        <v>彭绍珂</v>
      </c>
      <c r="E474" s="6" t="str">
        <f>VLOOKUP(A:A,'[1]2024年04月在岗人员及社保补贴原表'!A:T,8,0)</f>
        <v>37030419******4416</v>
      </c>
      <c r="F474" s="10" t="str">
        <f>VLOOKUP(A:A,'[1]2024年04月在岗人员及社保补贴原表'!A:T,9,0)</f>
        <v>新城镇岗位</v>
      </c>
      <c r="G474" s="6">
        <f>VLOOKUP(A:A,'[1]2024年04月在岗人员及社保补贴原表'!A:T,15,0)</f>
        <v>436.93</v>
      </c>
      <c r="H474" s="6">
        <f>VLOOKUP(A:A,'[1]2024年04月在岗人员及社保补贴原表'!A:T,20,0)</f>
        <v>1064.74</v>
      </c>
    </row>
    <row r="475" s="2" customFormat="1" ht="14.25" customHeight="1" spans="1:8">
      <c r="A475" s="6">
        <f t="shared" si="7"/>
        <v>471</v>
      </c>
      <c r="B475" s="6" t="str">
        <f>VLOOKUP(A:A,'[1]2024年04月在岗人员及社保补贴原表'!A:T,3,0)</f>
        <v>石马</v>
      </c>
      <c r="C475" s="6" t="str">
        <f>VLOOKUP(A:A,'[1]2024年04月在岗人员及社保补贴原表'!A:T,4,0)</f>
        <v>芦家台村</v>
      </c>
      <c r="D475" s="6" t="str">
        <f>VLOOKUP(A:A,'[1]2024年04月在岗人员及社保补贴原表'!A:T,5,0)</f>
        <v>信圣先</v>
      </c>
      <c r="E475" s="6" t="str">
        <f>VLOOKUP(A:A,'[1]2024年04月在岗人员及社保补贴原表'!A:T,8,0)</f>
        <v>37030419******4459</v>
      </c>
      <c r="F475" s="10" t="str">
        <f>VLOOKUP(A:A,'[1]2024年04月在岗人员及社保补贴原表'!A:T,9,0)</f>
        <v>新城镇岗位</v>
      </c>
      <c r="G475" s="6">
        <f>VLOOKUP(A:A,'[1]2024年04月在岗人员及社保补贴原表'!A:T,15,0)</f>
        <v>436.93</v>
      </c>
      <c r="H475" s="6">
        <f>VLOOKUP(A:A,'[1]2024年04月在岗人员及社保补贴原表'!A:T,20,0)</f>
        <v>1064.74</v>
      </c>
    </row>
    <row r="476" s="2" customFormat="1" ht="14.25" customHeight="1" spans="1:8">
      <c r="A476" s="6">
        <f t="shared" si="7"/>
        <v>472</v>
      </c>
      <c r="B476" s="6" t="str">
        <f>VLOOKUP(A:A,'[1]2024年04月在岗人员及社保补贴原表'!A:T,3,0)</f>
        <v>石马</v>
      </c>
      <c r="C476" s="6" t="str">
        <f>VLOOKUP(A:A,'[1]2024年04月在岗人员及社保补贴原表'!A:T,4,0)</f>
        <v>芦家台村</v>
      </c>
      <c r="D476" s="6" t="str">
        <f>VLOOKUP(A:A,'[1]2024年04月在岗人员及社保补贴原表'!A:T,5,0)</f>
        <v>甄元俊</v>
      </c>
      <c r="E476" s="6" t="str">
        <f>VLOOKUP(A:A,'[1]2024年04月在岗人员及社保补贴原表'!A:T,8,0)</f>
        <v>37030419******4415</v>
      </c>
      <c r="F476" s="10" t="str">
        <f>VLOOKUP(A:A,'[1]2024年04月在岗人员及社保补贴原表'!A:T,9,0)</f>
        <v>新城镇岗位</v>
      </c>
      <c r="G476" s="6">
        <f>VLOOKUP(A:A,'[1]2024年04月在岗人员及社保补贴原表'!A:T,15,0)</f>
        <v>436.93</v>
      </c>
      <c r="H476" s="6">
        <f>VLOOKUP(A:A,'[1]2024年04月在岗人员及社保补贴原表'!A:T,20,0)</f>
        <v>1064.74</v>
      </c>
    </row>
    <row r="477" s="2" customFormat="1" ht="14.25" customHeight="1" spans="1:8">
      <c r="A477" s="6">
        <f t="shared" si="7"/>
        <v>473</v>
      </c>
      <c r="B477" s="6" t="str">
        <f>VLOOKUP(A:A,'[1]2024年04月在岗人员及社保补贴原表'!A:T,3,0)</f>
        <v>石马</v>
      </c>
      <c r="C477" s="6" t="str">
        <f>VLOOKUP(A:A,'[1]2024年04月在岗人员及社保补贴原表'!A:T,4,0)</f>
        <v>芦家台村</v>
      </c>
      <c r="D477" s="6" t="str">
        <f>VLOOKUP(A:A,'[1]2024年04月在岗人员及社保补贴原表'!A:T,5,0)</f>
        <v>张燕</v>
      </c>
      <c r="E477" s="6" t="str">
        <f>VLOOKUP(A:A,'[1]2024年04月在岗人员及社保补贴原表'!A:T,8,0)</f>
        <v>37120219******5188</v>
      </c>
      <c r="F477" s="10" t="str">
        <f>VLOOKUP(A:A,'[1]2024年04月在岗人员及社保补贴原表'!A:T,9,0)</f>
        <v>新城镇岗位</v>
      </c>
      <c r="G477" s="6">
        <f>VLOOKUP(A:A,'[1]2024年04月在岗人员及社保补贴原表'!A:T,15,0)</f>
        <v>436.93</v>
      </c>
      <c r="H477" s="6">
        <f>VLOOKUP(A:A,'[1]2024年04月在岗人员及社保补贴原表'!A:T,20,0)</f>
        <v>1064.74</v>
      </c>
    </row>
    <row r="478" s="2" customFormat="1" ht="14.25" customHeight="1" spans="1:8">
      <c r="A478" s="6">
        <f t="shared" si="7"/>
        <v>474</v>
      </c>
      <c r="B478" s="6" t="str">
        <f>VLOOKUP(A:A,'[1]2024年04月在岗人员及社保补贴原表'!A:T,3,0)</f>
        <v>石马</v>
      </c>
      <c r="C478" s="6" t="str">
        <f>VLOOKUP(A:A,'[1]2024年04月在岗人员及社保补贴原表'!A:T,4,0)</f>
        <v>芦家台村</v>
      </c>
      <c r="D478" s="6" t="str">
        <f>VLOOKUP(A:A,'[1]2024年04月在岗人员及社保补贴原表'!A:T,5,0)</f>
        <v>毛玉瑞</v>
      </c>
      <c r="E478" s="6" t="str">
        <f>VLOOKUP(A:A,'[1]2024年04月在岗人员及社保补贴原表'!A:T,8,0)</f>
        <v>37030419******4419</v>
      </c>
      <c r="F478" s="10" t="str">
        <f>VLOOKUP(A:A,'[1]2024年04月在岗人员及社保补贴原表'!A:T,9,0)</f>
        <v>新城镇岗位</v>
      </c>
      <c r="G478" s="6">
        <f>VLOOKUP(A:A,'[1]2024年04月在岗人员及社保补贴原表'!A:T,15,0)</f>
        <v>436.93</v>
      </c>
      <c r="H478" s="6">
        <f>VLOOKUP(A:A,'[1]2024年04月在岗人员及社保补贴原表'!A:T,20,0)</f>
        <v>1064.74</v>
      </c>
    </row>
    <row r="479" s="2" customFormat="1" ht="14.25" customHeight="1" spans="1:8">
      <c r="A479" s="6">
        <f t="shared" si="7"/>
        <v>475</v>
      </c>
      <c r="B479" s="6" t="str">
        <f>VLOOKUP(A:A,'[1]2024年04月在岗人员及社保补贴原表'!A:T,3,0)</f>
        <v>石马</v>
      </c>
      <c r="C479" s="6" t="str">
        <f>VLOOKUP(A:A,'[1]2024年04月在岗人员及社保补贴原表'!A:T,4,0)</f>
        <v>芦家台村</v>
      </c>
      <c r="D479" s="6" t="str">
        <f>VLOOKUP(A:A,'[1]2024年04月在岗人员及社保补贴原表'!A:T,5,0)</f>
        <v>孙华</v>
      </c>
      <c r="E479" s="6" t="str">
        <f>VLOOKUP(A:A,'[1]2024年04月在岗人员及社保补贴原表'!A:T,8,0)</f>
        <v>37030419******446X</v>
      </c>
      <c r="F479" s="10" t="str">
        <f>VLOOKUP(A:A,'[1]2024年04月在岗人员及社保补贴原表'!A:T,9,0)</f>
        <v>新城镇岗位</v>
      </c>
      <c r="G479" s="6">
        <f>VLOOKUP(A:A,'[1]2024年04月在岗人员及社保补贴原表'!A:T,15,0)</f>
        <v>436.93</v>
      </c>
      <c r="H479" s="6">
        <f>VLOOKUP(A:A,'[1]2024年04月在岗人员及社保补贴原表'!A:T,20,0)</f>
        <v>1064.74</v>
      </c>
    </row>
    <row r="480" s="2" customFormat="1" ht="14.25" customHeight="1" spans="1:8">
      <c r="A480" s="6">
        <f t="shared" si="7"/>
        <v>476</v>
      </c>
      <c r="B480" s="6" t="str">
        <f>VLOOKUP(A:A,'[1]2024年04月在岗人员及社保补贴原表'!A:T,3,0)</f>
        <v>石马</v>
      </c>
      <c r="C480" s="6" t="str">
        <f>VLOOKUP(A:A,'[1]2024年04月在岗人员及社保补贴原表'!A:T,4,0)</f>
        <v>蛟龙村</v>
      </c>
      <c r="D480" s="6" t="str">
        <f>VLOOKUP(A:A,'[1]2024年04月在岗人员及社保补贴原表'!A:T,5,0)</f>
        <v>尹娟</v>
      </c>
      <c r="E480" s="6" t="str">
        <f>VLOOKUP(A:A,'[1]2024年04月在岗人员及社保补贴原表'!A:T,8,0)</f>
        <v>37030419******4742</v>
      </c>
      <c r="F480" s="10" t="str">
        <f>VLOOKUP(A:A,'[1]2024年04月在岗人员及社保补贴原表'!A:T,9,0)</f>
        <v>新城镇岗位</v>
      </c>
      <c r="G480" s="6">
        <f>VLOOKUP(A:A,'[1]2024年04月在岗人员及社保补贴原表'!A:T,15,0)</f>
        <v>436.93</v>
      </c>
      <c r="H480" s="6">
        <f>VLOOKUP(A:A,'[1]2024年04月在岗人员及社保补贴原表'!A:T,20,0)</f>
        <v>1064.74</v>
      </c>
    </row>
    <row r="481" s="2" customFormat="1" ht="14.25" customHeight="1" spans="1:8">
      <c r="A481" s="6">
        <f t="shared" si="7"/>
        <v>477</v>
      </c>
      <c r="B481" s="6" t="str">
        <f>VLOOKUP(A:A,'[1]2024年04月在岗人员及社保补贴原表'!A:T,3,0)</f>
        <v>石马</v>
      </c>
      <c r="C481" s="6" t="str">
        <f>VLOOKUP(A:A,'[1]2024年04月在岗人员及社保补贴原表'!A:T,4,0)</f>
        <v>蛟龙村</v>
      </c>
      <c r="D481" s="6" t="str">
        <f>VLOOKUP(A:A,'[1]2024年04月在岗人员及社保补贴原表'!A:T,5,0)</f>
        <v>翟向华</v>
      </c>
      <c r="E481" s="6" t="str">
        <f>VLOOKUP(A:A,'[1]2024年04月在岗人员及社保补贴原表'!A:T,8,0)</f>
        <v>37030419******472x</v>
      </c>
      <c r="F481" s="10" t="str">
        <f>VLOOKUP(A:A,'[1]2024年04月在岗人员及社保补贴原表'!A:T,9,0)</f>
        <v>新城镇岗位</v>
      </c>
      <c r="G481" s="6">
        <f>VLOOKUP(A:A,'[1]2024年04月在岗人员及社保补贴原表'!A:T,15,0)</f>
        <v>436.93</v>
      </c>
      <c r="H481" s="6">
        <f>VLOOKUP(A:A,'[1]2024年04月在岗人员及社保补贴原表'!A:T,20,0)</f>
        <v>1064.74</v>
      </c>
    </row>
    <row r="482" s="2" customFormat="1" ht="14.25" customHeight="1" spans="1:8">
      <c r="A482" s="6">
        <f t="shared" si="7"/>
        <v>478</v>
      </c>
      <c r="B482" s="6" t="str">
        <f>VLOOKUP(A:A,'[1]2024年04月在岗人员及社保补贴原表'!A:T,3,0)</f>
        <v>石马</v>
      </c>
      <c r="C482" s="6" t="str">
        <f>VLOOKUP(A:A,'[1]2024年04月在岗人员及社保补贴原表'!A:T,4,0)</f>
        <v>蛟龙村</v>
      </c>
      <c r="D482" s="6" t="str">
        <f>VLOOKUP(A:A,'[1]2024年04月在岗人员及社保补贴原表'!A:T,5,0)</f>
        <v>王明杰</v>
      </c>
      <c r="E482" s="6" t="str">
        <f>VLOOKUP(A:A,'[1]2024年04月在岗人员及社保补贴原表'!A:T,8,0)</f>
        <v>37030419******4412</v>
      </c>
      <c r="F482" s="10" t="str">
        <f>VLOOKUP(A:A,'[1]2024年04月在岗人员及社保补贴原表'!A:T,9,0)</f>
        <v>新城镇岗位</v>
      </c>
      <c r="G482" s="6">
        <f>VLOOKUP(A:A,'[1]2024年04月在岗人员及社保补贴原表'!A:T,15,0)</f>
        <v>436.93</v>
      </c>
      <c r="H482" s="6">
        <f>VLOOKUP(A:A,'[1]2024年04月在岗人员及社保补贴原表'!A:T,20,0)</f>
        <v>1064.74</v>
      </c>
    </row>
    <row r="483" s="2" customFormat="1" ht="14.25" customHeight="1" spans="1:8">
      <c r="A483" s="6">
        <f t="shared" si="7"/>
        <v>479</v>
      </c>
      <c r="B483" s="6" t="str">
        <f>VLOOKUP(A:A,'[1]2024年04月在岗人员及社保补贴原表'!A:T,3,0)</f>
        <v>石马</v>
      </c>
      <c r="C483" s="6" t="str">
        <f>VLOOKUP(A:A,'[1]2024年04月在岗人员及社保补贴原表'!A:T,4,0)</f>
        <v>蛟龙村</v>
      </c>
      <c r="D483" s="6" t="str">
        <f>VLOOKUP(A:A,'[1]2024年04月在岗人员及社保补贴原表'!A:T,5,0)</f>
        <v>刘红</v>
      </c>
      <c r="E483" s="6" t="str">
        <f>VLOOKUP(A:A,'[1]2024年04月在岗人员及社保补贴原表'!A:T,8,0)</f>
        <v>37030419******4421</v>
      </c>
      <c r="F483" s="10" t="str">
        <f>VLOOKUP(A:A,'[1]2024年04月在岗人员及社保补贴原表'!A:T,9,0)</f>
        <v>新城镇岗位</v>
      </c>
      <c r="G483" s="6">
        <f>VLOOKUP(A:A,'[1]2024年04月在岗人员及社保补贴原表'!A:T,15,0)</f>
        <v>436.93</v>
      </c>
      <c r="H483" s="6">
        <f>VLOOKUP(A:A,'[1]2024年04月在岗人员及社保补贴原表'!A:T,20,0)</f>
        <v>1064.74</v>
      </c>
    </row>
    <row r="484" s="2" customFormat="1" ht="14.25" customHeight="1" spans="1:8">
      <c r="A484" s="6">
        <f t="shared" si="7"/>
        <v>480</v>
      </c>
      <c r="B484" s="6" t="str">
        <f>VLOOKUP(A:A,'[1]2024年04月在岗人员及社保补贴原表'!A:T,3,0)</f>
        <v>石马</v>
      </c>
      <c r="C484" s="6" t="str">
        <f>VLOOKUP(A:A,'[1]2024年04月在岗人员及社保补贴原表'!A:T,4,0)</f>
        <v>中石村</v>
      </c>
      <c r="D484" s="6" t="str">
        <f>VLOOKUP(A:A,'[1]2024年04月在岗人员及社保补贴原表'!A:T,5,0)</f>
        <v>谢加杰</v>
      </c>
      <c r="E484" s="6" t="str">
        <f>VLOOKUP(A:A,'[1]2024年04月在岗人员及社保补贴原表'!A:T,8,0)</f>
        <v>37030419******441x</v>
      </c>
      <c r="F484" s="10" t="str">
        <f>VLOOKUP(A:A,'[1]2024年04月在岗人员及社保补贴原表'!A:T,9,0)</f>
        <v>新城镇岗位</v>
      </c>
      <c r="G484" s="6">
        <f>VLOOKUP(A:A,'[1]2024年04月在岗人员及社保补贴原表'!A:T,15,0)</f>
        <v>436.93</v>
      </c>
      <c r="H484" s="6">
        <f>VLOOKUP(A:A,'[1]2024年04月在岗人员及社保补贴原表'!A:T,20,0)</f>
        <v>1064.74</v>
      </c>
    </row>
    <row r="485" s="2" customFormat="1" ht="14.25" customHeight="1" spans="1:8">
      <c r="A485" s="6">
        <f t="shared" si="7"/>
        <v>481</v>
      </c>
      <c r="B485" s="6" t="str">
        <f>VLOOKUP(A:A,'[1]2024年04月在岗人员及社保补贴原表'!A:T,3,0)</f>
        <v>石马</v>
      </c>
      <c r="C485" s="6" t="str">
        <f>VLOOKUP(A:A,'[1]2024年04月在岗人员及社保补贴原表'!A:T,4,0)</f>
        <v>中石村</v>
      </c>
      <c r="D485" s="6" t="str">
        <f>VLOOKUP(A:A,'[1]2024年04月在岗人员及社保补贴原表'!A:T,5,0)</f>
        <v>商学章</v>
      </c>
      <c r="E485" s="6" t="str">
        <f>VLOOKUP(A:A,'[1]2024年04月在岗人员及社保补贴原表'!A:T,8,0)</f>
        <v>37030419******4417</v>
      </c>
      <c r="F485" s="10" t="str">
        <f>VLOOKUP(A:A,'[1]2024年04月在岗人员及社保补贴原表'!A:T,9,0)</f>
        <v>新城镇岗位</v>
      </c>
      <c r="G485" s="6">
        <f>VLOOKUP(A:A,'[1]2024年04月在岗人员及社保补贴原表'!A:T,15,0)</f>
        <v>436.93</v>
      </c>
      <c r="H485" s="6">
        <f>VLOOKUP(A:A,'[1]2024年04月在岗人员及社保补贴原表'!A:T,20,0)</f>
        <v>1064.74</v>
      </c>
    </row>
    <row r="486" s="2" customFormat="1" ht="14.25" customHeight="1" spans="1:8">
      <c r="A486" s="6">
        <f t="shared" si="7"/>
        <v>482</v>
      </c>
      <c r="B486" s="6" t="str">
        <f>VLOOKUP(A:A,'[1]2024年04月在岗人员及社保补贴原表'!A:T,3,0)</f>
        <v>石马</v>
      </c>
      <c r="C486" s="6" t="str">
        <f>VLOOKUP(A:A,'[1]2024年04月在岗人员及社保补贴原表'!A:T,4,0)</f>
        <v>中石村</v>
      </c>
      <c r="D486" s="6" t="str">
        <f>VLOOKUP(A:A,'[1]2024年04月在岗人员及社保补贴原表'!A:T,5,0)</f>
        <v>宋文新</v>
      </c>
      <c r="E486" s="6" t="str">
        <f>VLOOKUP(A:A,'[1]2024年04月在岗人员及社保补贴原表'!A:T,8,0)</f>
        <v>37030419******162x</v>
      </c>
      <c r="F486" s="10" t="str">
        <f>VLOOKUP(A:A,'[1]2024年04月在岗人员及社保补贴原表'!A:T,9,0)</f>
        <v>新城镇岗位</v>
      </c>
      <c r="G486" s="6">
        <f>VLOOKUP(A:A,'[1]2024年04月在岗人员及社保补贴原表'!A:T,15,0)</f>
        <v>436.93</v>
      </c>
      <c r="H486" s="6">
        <f>VLOOKUP(A:A,'[1]2024年04月在岗人员及社保补贴原表'!A:T,20,0)</f>
        <v>1064.74</v>
      </c>
    </row>
    <row r="487" s="2" customFormat="1" ht="14.25" customHeight="1" spans="1:8">
      <c r="A487" s="6">
        <f t="shared" si="7"/>
        <v>483</v>
      </c>
      <c r="B487" s="6" t="str">
        <f>VLOOKUP(A:A,'[1]2024年04月在岗人员及社保补贴原表'!A:T,3,0)</f>
        <v>石马</v>
      </c>
      <c r="C487" s="6" t="str">
        <f>VLOOKUP(A:A,'[1]2024年04月在岗人员及社保补贴原表'!A:T,4,0)</f>
        <v>中石村</v>
      </c>
      <c r="D487" s="6" t="str">
        <f>VLOOKUP(A:A,'[1]2024年04月在岗人员及社保补贴原表'!A:T,5,0)</f>
        <v>谢众谟</v>
      </c>
      <c r="E487" s="6" t="str">
        <f>VLOOKUP(A:A,'[1]2024年04月在岗人员及社保补贴原表'!A:T,8,0)</f>
        <v>37030419******441x</v>
      </c>
      <c r="F487" s="10" t="str">
        <f>VLOOKUP(A:A,'[1]2024年04月在岗人员及社保补贴原表'!A:T,9,0)</f>
        <v>新城镇岗位</v>
      </c>
      <c r="G487" s="6">
        <f>VLOOKUP(A:A,'[1]2024年04月在岗人员及社保补贴原表'!A:T,15,0)</f>
        <v>436.93</v>
      </c>
      <c r="H487" s="6">
        <f>VLOOKUP(A:A,'[1]2024年04月在岗人员及社保补贴原表'!A:T,20,0)</f>
        <v>1064.74</v>
      </c>
    </row>
    <row r="488" s="2" customFormat="1" ht="14.25" customHeight="1" spans="1:8">
      <c r="A488" s="6">
        <f t="shared" si="7"/>
        <v>484</v>
      </c>
      <c r="B488" s="6" t="str">
        <f>VLOOKUP(A:A,'[1]2024年04月在岗人员及社保补贴原表'!A:T,3,0)</f>
        <v>石马</v>
      </c>
      <c r="C488" s="6" t="str">
        <f>VLOOKUP(A:A,'[1]2024年04月在岗人员及社保补贴原表'!A:T,4,0)</f>
        <v>中石村</v>
      </c>
      <c r="D488" s="6" t="str">
        <f>VLOOKUP(A:A,'[1]2024年04月在岗人员及社保补贴原表'!A:T,5,0)</f>
        <v>李庆尧</v>
      </c>
      <c r="E488" s="6" t="str">
        <f>VLOOKUP(A:A,'[1]2024年04月在岗人员及社保补贴原表'!A:T,8,0)</f>
        <v>37030419******4414</v>
      </c>
      <c r="F488" s="10" t="str">
        <f>VLOOKUP(A:A,'[1]2024年04月在岗人员及社保补贴原表'!A:T,9,0)</f>
        <v>新城镇岗位</v>
      </c>
      <c r="G488" s="6">
        <f>VLOOKUP(A:A,'[1]2024年04月在岗人员及社保补贴原表'!A:T,15,0)</f>
        <v>436.93</v>
      </c>
      <c r="H488" s="6">
        <f>VLOOKUP(A:A,'[1]2024年04月在岗人员及社保补贴原表'!A:T,20,0)</f>
        <v>1064.74</v>
      </c>
    </row>
    <row r="489" s="2" customFormat="1" ht="14.25" customHeight="1" spans="1:8">
      <c r="A489" s="6">
        <f t="shared" si="7"/>
        <v>485</v>
      </c>
      <c r="B489" s="6" t="str">
        <f>VLOOKUP(A:A,'[1]2024年04月在岗人员及社保补贴原表'!A:T,3,0)</f>
        <v>石马</v>
      </c>
      <c r="C489" s="6" t="str">
        <f>VLOOKUP(A:A,'[1]2024年04月在岗人员及社保补贴原表'!A:T,4,0)</f>
        <v>中石村</v>
      </c>
      <c r="D489" s="6" t="str">
        <f>VLOOKUP(A:A,'[1]2024年04月在岗人员及社保补贴原表'!A:T,5,0)</f>
        <v>谢仲文</v>
      </c>
      <c r="E489" s="6" t="str">
        <f>VLOOKUP(A:A,'[1]2024年04月在岗人员及社保补贴原表'!A:T,8,0)</f>
        <v>37030419******4411</v>
      </c>
      <c r="F489" s="10" t="str">
        <f>VLOOKUP(A:A,'[1]2024年04月在岗人员及社保补贴原表'!A:T,9,0)</f>
        <v>新城镇岗位</v>
      </c>
      <c r="G489" s="6">
        <f>VLOOKUP(A:A,'[1]2024年04月在岗人员及社保补贴原表'!A:T,15,0)</f>
        <v>436.93</v>
      </c>
      <c r="H489" s="6">
        <f>VLOOKUP(A:A,'[1]2024年04月在岗人员及社保补贴原表'!A:T,20,0)</f>
        <v>1064.74</v>
      </c>
    </row>
    <row r="490" s="2" customFormat="1" ht="14.25" customHeight="1" spans="1:8">
      <c r="A490" s="6">
        <f t="shared" si="7"/>
        <v>486</v>
      </c>
      <c r="B490" s="6" t="str">
        <f>VLOOKUP(A:A,'[1]2024年04月在岗人员及社保补贴原表'!A:T,3,0)</f>
        <v>域城</v>
      </c>
      <c r="C490" s="6" t="str">
        <f>VLOOKUP(A:A,'[1]2024年04月在岗人员及社保补贴原表'!A:T,4,0)</f>
        <v>杨家村</v>
      </c>
      <c r="D490" s="6" t="str">
        <f>VLOOKUP(A:A,'[1]2024年04月在岗人员及社保补贴原表'!A:T,5,0)</f>
        <v>常萍</v>
      </c>
      <c r="E490" s="6" t="str">
        <f>VLOOKUP(A:A,'[1]2024年04月在岗人员及社保补贴原表'!A:T,8,0)</f>
        <v>37030419******654X</v>
      </c>
      <c r="F490" s="10" t="str">
        <f>VLOOKUP(A:A,'[1]2024年04月在岗人员及社保补贴原表'!A:T,9,0)</f>
        <v>新城镇岗位</v>
      </c>
      <c r="G490" s="6">
        <f>VLOOKUP(A:A,'[1]2024年04月在岗人员及社保补贴原表'!A:T,15,0)</f>
        <v>436.93</v>
      </c>
      <c r="H490" s="6">
        <f>VLOOKUP(A:A,'[1]2024年04月在岗人员及社保补贴原表'!A:T,20,0)</f>
        <v>1064.74</v>
      </c>
    </row>
    <row r="491" s="2" customFormat="1" ht="14.25" customHeight="1" spans="1:8">
      <c r="A491" s="6">
        <f t="shared" si="7"/>
        <v>487</v>
      </c>
      <c r="B491" s="6" t="str">
        <f>VLOOKUP(A:A,'[1]2024年04月在岗人员及社保补贴原表'!A:T,3,0)</f>
        <v>域城</v>
      </c>
      <c r="C491" s="6" t="str">
        <f>VLOOKUP(A:A,'[1]2024年04月在岗人员及社保补贴原表'!A:T,4,0)</f>
        <v>杨家村</v>
      </c>
      <c r="D491" s="6" t="str">
        <f>VLOOKUP(A:A,'[1]2024年04月在岗人员及社保补贴原表'!A:T,5,0)</f>
        <v>樊荣</v>
      </c>
      <c r="E491" s="6" t="str">
        <f>VLOOKUP(A:A,'[1]2024年04月在岗人员及社保补贴原表'!A:T,8,0)</f>
        <v>37030419******6527</v>
      </c>
      <c r="F491" s="10" t="str">
        <f>VLOOKUP(A:A,'[1]2024年04月在岗人员及社保补贴原表'!A:T,9,0)</f>
        <v>新城镇岗位</v>
      </c>
      <c r="G491" s="6">
        <f>VLOOKUP(A:A,'[1]2024年04月在岗人员及社保补贴原表'!A:T,15,0)</f>
        <v>436.93</v>
      </c>
      <c r="H491" s="6">
        <f>VLOOKUP(A:A,'[1]2024年04月在岗人员及社保补贴原表'!A:T,20,0)</f>
        <v>1064.74</v>
      </c>
    </row>
    <row r="492" s="2" customFormat="1" ht="14.25" customHeight="1" spans="1:8">
      <c r="A492" s="6">
        <f t="shared" si="7"/>
        <v>488</v>
      </c>
      <c r="B492" s="6" t="str">
        <f>VLOOKUP(A:A,'[1]2024年04月在岗人员及社保补贴原表'!A:T,3,0)</f>
        <v>域城</v>
      </c>
      <c r="C492" s="6" t="str">
        <f>VLOOKUP(A:A,'[1]2024年04月在岗人员及社保补贴原表'!A:T,4,0)</f>
        <v>杨家村</v>
      </c>
      <c r="D492" s="6" t="str">
        <f>VLOOKUP(A:A,'[1]2024年04月在岗人员及社保补贴原表'!A:T,5,0)</f>
        <v>赵海燕</v>
      </c>
      <c r="E492" s="6" t="str">
        <f>VLOOKUP(A:A,'[1]2024年04月在岗人员及社保补贴原表'!A:T,8,0)</f>
        <v>37030419******6541</v>
      </c>
      <c r="F492" s="10" t="str">
        <f>VLOOKUP(A:A,'[1]2024年04月在岗人员及社保补贴原表'!A:T,9,0)</f>
        <v>新城镇岗位</v>
      </c>
      <c r="G492" s="6">
        <f>VLOOKUP(A:A,'[1]2024年04月在岗人员及社保补贴原表'!A:T,15,0)</f>
        <v>436.93</v>
      </c>
      <c r="H492" s="6">
        <f>VLOOKUP(A:A,'[1]2024年04月在岗人员及社保补贴原表'!A:T,20,0)</f>
        <v>1064.74</v>
      </c>
    </row>
    <row r="493" s="2" customFormat="1" ht="14.25" customHeight="1" spans="1:8">
      <c r="A493" s="6">
        <f t="shared" si="7"/>
        <v>489</v>
      </c>
      <c r="B493" s="6" t="str">
        <f>VLOOKUP(A:A,'[1]2024年04月在岗人员及社保补贴原表'!A:T,3,0)</f>
        <v>域城</v>
      </c>
      <c r="C493" s="6" t="str">
        <f>VLOOKUP(A:A,'[1]2024年04月在岗人员及社保补贴原表'!A:T,4,0)</f>
        <v>杨家村</v>
      </c>
      <c r="D493" s="6" t="str">
        <f>VLOOKUP(A:A,'[1]2024年04月在岗人员及社保补贴原表'!A:T,5,0)</f>
        <v>刘冬梅</v>
      </c>
      <c r="E493" s="6" t="str">
        <f>VLOOKUP(A:A,'[1]2024年04月在岗人员及社保补贴原表'!A:T,8,0)</f>
        <v>37030419******6541</v>
      </c>
      <c r="F493" s="10" t="str">
        <f>VLOOKUP(A:A,'[1]2024年04月在岗人员及社保补贴原表'!A:T,9,0)</f>
        <v>新城镇岗位</v>
      </c>
      <c r="G493" s="6">
        <f>VLOOKUP(A:A,'[1]2024年04月在岗人员及社保补贴原表'!A:T,15,0)</f>
        <v>436.93</v>
      </c>
      <c r="H493" s="6">
        <f>VLOOKUP(A:A,'[1]2024年04月在岗人员及社保补贴原表'!A:T,20,0)</f>
        <v>1064.74</v>
      </c>
    </row>
    <row r="494" s="2" customFormat="1" ht="14.25" customHeight="1" spans="1:8">
      <c r="A494" s="6">
        <f t="shared" si="7"/>
        <v>490</v>
      </c>
      <c r="B494" s="6" t="str">
        <f>VLOOKUP(A:A,'[1]2024年04月在岗人员及社保补贴原表'!A:T,3,0)</f>
        <v>域城</v>
      </c>
      <c r="C494" s="6" t="str">
        <f>VLOOKUP(A:A,'[1]2024年04月在岗人员及社保补贴原表'!A:T,4,0)</f>
        <v>杨家村</v>
      </c>
      <c r="D494" s="6" t="str">
        <f>VLOOKUP(A:A,'[1]2024年04月在岗人员及社保补贴原表'!A:T,5,0)</f>
        <v>刘世光</v>
      </c>
      <c r="E494" s="6" t="str">
        <f>VLOOKUP(A:A,'[1]2024年04月在岗人员及社保补贴原表'!A:T,8,0)</f>
        <v>37030419******6511</v>
      </c>
      <c r="F494" s="10" t="str">
        <f>VLOOKUP(A:A,'[1]2024年04月在岗人员及社保补贴原表'!A:T,9,0)</f>
        <v>新城镇岗位</v>
      </c>
      <c r="G494" s="6">
        <f>VLOOKUP(A:A,'[1]2024年04月在岗人员及社保补贴原表'!A:T,15,0)</f>
        <v>436.93</v>
      </c>
      <c r="H494" s="6">
        <f>VLOOKUP(A:A,'[1]2024年04月在岗人员及社保补贴原表'!A:T,20,0)</f>
        <v>1064.74</v>
      </c>
    </row>
    <row r="495" s="2" customFormat="1" ht="14.25" customHeight="1" spans="1:8">
      <c r="A495" s="6">
        <f t="shared" si="7"/>
        <v>491</v>
      </c>
      <c r="B495" s="6" t="str">
        <f>VLOOKUP(A:A,'[1]2024年04月在岗人员及社保补贴原表'!A:T,3,0)</f>
        <v>域城</v>
      </c>
      <c r="C495" s="6" t="str">
        <f>VLOOKUP(A:A,'[1]2024年04月在岗人员及社保补贴原表'!A:T,4,0)</f>
        <v>小峪口</v>
      </c>
      <c r="D495" s="6" t="str">
        <f>VLOOKUP(A:A,'[1]2024年04月在岗人员及社保补贴原表'!A:T,5,0)</f>
        <v>张玉维</v>
      </c>
      <c r="E495" s="6" t="str">
        <f>VLOOKUP(A:A,'[1]2024年04月在岗人员及社保补贴原表'!A:T,8,0)</f>
        <v>37030419******311X</v>
      </c>
      <c r="F495" s="10" t="str">
        <f>VLOOKUP(A:A,'[1]2024年04月在岗人员及社保补贴原表'!A:T,9,0)</f>
        <v>新城镇岗位</v>
      </c>
      <c r="G495" s="6">
        <f>VLOOKUP(A:A,'[1]2024年04月在岗人员及社保补贴原表'!A:T,15,0)</f>
        <v>436.93</v>
      </c>
      <c r="H495" s="6">
        <f>VLOOKUP(A:A,'[1]2024年04月在岗人员及社保补贴原表'!A:T,20,0)</f>
        <v>1064.74</v>
      </c>
    </row>
    <row r="496" s="2" customFormat="1" ht="14.25" customHeight="1" spans="1:8">
      <c r="A496" s="6">
        <f t="shared" si="7"/>
        <v>492</v>
      </c>
      <c r="B496" s="6" t="str">
        <f>VLOOKUP(A:A,'[1]2024年04月在岗人员及社保补贴原表'!A:T,3,0)</f>
        <v>域城</v>
      </c>
      <c r="C496" s="6" t="str">
        <f>VLOOKUP(A:A,'[1]2024年04月在岗人员及社保补贴原表'!A:T,4,0)</f>
        <v>小乔</v>
      </c>
      <c r="D496" s="6" t="str">
        <f>VLOOKUP(A:A,'[1]2024年04月在岗人员及社保补贴原表'!A:T,5,0)</f>
        <v>孙霞</v>
      </c>
      <c r="E496" s="6" t="str">
        <f>VLOOKUP(A:A,'[1]2024年04月在岗人员及社保补贴原表'!A:T,8,0)</f>
        <v>37030419******1922</v>
      </c>
      <c r="F496" s="10" t="str">
        <f>VLOOKUP(A:A,'[1]2024年04月在岗人员及社保补贴原表'!A:T,9,0)</f>
        <v>新城镇岗位</v>
      </c>
      <c r="G496" s="6">
        <f>VLOOKUP(A:A,'[1]2024年04月在岗人员及社保补贴原表'!A:T,15,0)</f>
        <v>436.93</v>
      </c>
      <c r="H496" s="6">
        <f>VLOOKUP(A:A,'[1]2024年04月在岗人员及社保补贴原表'!A:T,20,0)</f>
        <v>1064.74</v>
      </c>
    </row>
    <row r="497" s="2" customFormat="1" ht="14.25" customHeight="1" spans="1:8">
      <c r="A497" s="6">
        <f t="shared" si="7"/>
        <v>493</v>
      </c>
      <c r="B497" s="6" t="str">
        <f>VLOOKUP(A:A,'[1]2024年04月在岗人员及社保补贴原表'!A:T,3,0)</f>
        <v>域城</v>
      </c>
      <c r="C497" s="6" t="str">
        <f>VLOOKUP(A:A,'[1]2024年04月在岗人员及社保补贴原表'!A:T,4,0)</f>
        <v>小乔</v>
      </c>
      <c r="D497" s="6" t="str">
        <f>VLOOKUP(A:A,'[1]2024年04月在岗人员及社保补贴原表'!A:T,5,0)</f>
        <v>吴慧莲</v>
      </c>
      <c r="E497" s="6" t="str">
        <f>VLOOKUP(A:A,'[1]2024年04月在岗人员及社保补贴原表'!A:T,8,0)</f>
        <v>37032219******6228</v>
      </c>
      <c r="F497" s="10" t="str">
        <f>VLOOKUP(A:A,'[1]2024年04月在岗人员及社保补贴原表'!A:T,9,0)</f>
        <v>新城镇岗位</v>
      </c>
      <c r="G497" s="6">
        <f>VLOOKUP(A:A,'[1]2024年04月在岗人员及社保补贴原表'!A:T,15,0)</f>
        <v>436.93</v>
      </c>
      <c r="H497" s="6">
        <f>VLOOKUP(A:A,'[1]2024年04月在岗人员及社保补贴原表'!A:T,20,0)</f>
        <v>1064.74</v>
      </c>
    </row>
    <row r="498" s="2" customFormat="1" ht="14.25" customHeight="1" spans="1:8">
      <c r="A498" s="6">
        <f t="shared" si="7"/>
        <v>494</v>
      </c>
      <c r="B498" s="6" t="str">
        <f>VLOOKUP(A:A,'[1]2024年04月在岗人员及社保补贴原表'!A:T,3,0)</f>
        <v>域城</v>
      </c>
      <c r="C498" s="6" t="str">
        <f>VLOOKUP(A:A,'[1]2024年04月在岗人员及社保补贴原表'!A:T,4,0)</f>
        <v>小乔</v>
      </c>
      <c r="D498" s="6" t="str">
        <f>VLOOKUP(A:A,'[1]2024年04月在岗人员及社保补贴原表'!A:T,5,0)</f>
        <v>马玉春</v>
      </c>
      <c r="E498" s="6" t="str">
        <f>VLOOKUP(A:A,'[1]2024年04月在岗人员及社保补贴原表'!A:T,8,0)</f>
        <v>37030419******5329</v>
      </c>
      <c r="F498" s="10" t="str">
        <f>VLOOKUP(A:A,'[1]2024年04月在岗人员及社保补贴原表'!A:T,9,0)</f>
        <v>新城镇岗位</v>
      </c>
      <c r="G498" s="6">
        <f>VLOOKUP(A:A,'[1]2024年04月在岗人员及社保补贴原表'!A:T,15,0)</f>
        <v>436.93</v>
      </c>
      <c r="H498" s="6">
        <f>VLOOKUP(A:A,'[1]2024年04月在岗人员及社保补贴原表'!A:T,20,0)</f>
        <v>1064.74</v>
      </c>
    </row>
    <row r="499" s="2" customFormat="1" ht="14.25" customHeight="1" spans="1:8">
      <c r="A499" s="6">
        <f t="shared" si="7"/>
        <v>495</v>
      </c>
      <c r="B499" s="6" t="str">
        <f>VLOOKUP(A:A,'[1]2024年04月在岗人员及社保补贴原表'!A:T,3,0)</f>
        <v>域城</v>
      </c>
      <c r="C499" s="6" t="str">
        <f>VLOOKUP(A:A,'[1]2024年04月在岗人员及社保补贴原表'!A:T,4,0)</f>
        <v>小乔</v>
      </c>
      <c r="D499" s="6" t="str">
        <f>VLOOKUP(A:A,'[1]2024年04月在岗人员及社保补贴原表'!A:T,5,0)</f>
        <v>吴家果</v>
      </c>
      <c r="E499" s="6" t="str">
        <f>VLOOKUP(A:A,'[1]2024年04月在岗人员及社保补贴原表'!A:T,8,0)</f>
        <v>37030419******3530</v>
      </c>
      <c r="F499" s="10" t="str">
        <f>VLOOKUP(A:A,'[1]2024年04月在岗人员及社保补贴原表'!A:T,9,0)</f>
        <v>新城镇岗位</v>
      </c>
      <c r="G499" s="6">
        <f>VLOOKUP(A:A,'[1]2024年04月在岗人员及社保补贴原表'!A:T,15,0)</f>
        <v>436.93</v>
      </c>
      <c r="H499" s="6">
        <f>VLOOKUP(A:A,'[1]2024年04月在岗人员及社保补贴原表'!A:T,20,0)</f>
        <v>1064.74</v>
      </c>
    </row>
    <row r="500" s="2" customFormat="1" ht="14.25" customHeight="1" spans="1:8">
      <c r="A500" s="6">
        <f t="shared" si="7"/>
        <v>496</v>
      </c>
      <c r="B500" s="6" t="str">
        <f>VLOOKUP(A:A,'[1]2024年04月在岗人员及社保补贴原表'!A:T,3,0)</f>
        <v>域城</v>
      </c>
      <c r="C500" s="6" t="str">
        <f>VLOOKUP(A:A,'[1]2024年04月在岗人员及社保补贴原表'!A:T,4,0)</f>
        <v>小乔</v>
      </c>
      <c r="D500" s="6" t="str">
        <f>VLOOKUP(A:A,'[1]2024年04月在岗人员及社保补贴原表'!A:T,5,0)</f>
        <v>袁立民</v>
      </c>
      <c r="E500" s="6" t="str">
        <f>VLOOKUP(A:A,'[1]2024年04月在岗人员及社保补贴原表'!A:T,8,0)</f>
        <v>37030419******3515</v>
      </c>
      <c r="F500" s="10" t="str">
        <f>VLOOKUP(A:A,'[1]2024年04月在岗人员及社保补贴原表'!A:T,9,0)</f>
        <v>新城镇岗位</v>
      </c>
      <c r="G500" s="6">
        <f>VLOOKUP(A:A,'[1]2024年04月在岗人员及社保补贴原表'!A:T,15,0)</f>
        <v>436.93</v>
      </c>
      <c r="H500" s="6">
        <f>VLOOKUP(A:A,'[1]2024年04月在岗人员及社保补贴原表'!A:T,20,0)</f>
        <v>1064.74</v>
      </c>
    </row>
    <row r="501" s="2" customFormat="1" ht="14.25" customHeight="1" spans="1:8">
      <c r="A501" s="6">
        <f t="shared" si="7"/>
        <v>497</v>
      </c>
      <c r="B501" s="6" t="str">
        <f>VLOOKUP(A:A,'[1]2024年04月在岗人员及社保补贴原表'!A:T,3,0)</f>
        <v>域城</v>
      </c>
      <c r="C501" s="6" t="str">
        <f>VLOOKUP(A:A,'[1]2024年04月在岗人员及社保补贴原表'!A:T,4,0)</f>
        <v>小乔</v>
      </c>
      <c r="D501" s="6" t="str">
        <f>VLOOKUP(A:A,'[1]2024年04月在岗人员及社保补贴原表'!A:T,5,0)</f>
        <v>张金成</v>
      </c>
      <c r="E501" s="6" t="str">
        <f>VLOOKUP(A:A,'[1]2024年04月在岗人员及社保补贴原表'!A:T,8,0)</f>
        <v>37030419******3514</v>
      </c>
      <c r="F501" s="10" t="str">
        <f>VLOOKUP(A:A,'[1]2024年04月在岗人员及社保补贴原表'!A:T,9,0)</f>
        <v>新城镇岗位</v>
      </c>
      <c r="G501" s="6">
        <f>VLOOKUP(A:A,'[1]2024年04月在岗人员及社保补贴原表'!A:T,15,0)</f>
        <v>436.93</v>
      </c>
      <c r="H501" s="6">
        <f>VLOOKUP(A:A,'[1]2024年04月在岗人员及社保补贴原表'!A:T,20,0)</f>
        <v>1064.74</v>
      </c>
    </row>
    <row r="502" s="2" customFormat="1" ht="14.25" customHeight="1" spans="1:8">
      <c r="A502" s="6">
        <f t="shared" si="7"/>
        <v>498</v>
      </c>
      <c r="B502" s="6" t="str">
        <f>VLOOKUP(A:A,'[1]2024年04月在岗人员及社保补贴原表'!A:T,3,0)</f>
        <v>域城</v>
      </c>
      <c r="C502" s="6" t="str">
        <f>VLOOKUP(A:A,'[1]2024年04月在岗人员及社保补贴原表'!A:T,4,0)</f>
        <v>小乔</v>
      </c>
      <c r="D502" s="6" t="str">
        <f>VLOOKUP(A:A,'[1]2024年04月在岗人员及社保补贴原表'!A:T,5,0)</f>
        <v>纪小燕</v>
      </c>
      <c r="E502" s="6" t="str">
        <f>VLOOKUP(A:A,'[1]2024年04月在岗人员及社保补贴原表'!A:T,8,0)</f>
        <v>37030419******352X</v>
      </c>
      <c r="F502" s="10" t="str">
        <f>VLOOKUP(A:A,'[1]2024年04月在岗人员及社保补贴原表'!A:T,9,0)</f>
        <v>新城镇岗位</v>
      </c>
      <c r="G502" s="6">
        <f>VLOOKUP(A:A,'[1]2024年04月在岗人员及社保补贴原表'!A:T,15,0)</f>
        <v>436.93</v>
      </c>
      <c r="H502" s="6">
        <f>VLOOKUP(A:A,'[1]2024年04月在岗人员及社保补贴原表'!A:T,20,0)</f>
        <v>1064.74</v>
      </c>
    </row>
    <row r="503" s="2" customFormat="1" ht="14.25" customHeight="1" spans="1:8">
      <c r="A503" s="6">
        <f t="shared" si="7"/>
        <v>499</v>
      </c>
      <c r="B503" s="6" t="str">
        <f>VLOOKUP(A:A,'[1]2024年04月在岗人员及社保补贴原表'!A:T,3,0)</f>
        <v>域城</v>
      </c>
      <c r="C503" s="6" t="str">
        <f>VLOOKUP(A:A,'[1]2024年04月在岗人员及社保补贴原表'!A:T,4,0)</f>
        <v>小乔</v>
      </c>
      <c r="D503" s="6" t="str">
        <f>VLOOKUP(A:A,'[1]2024年04月在岗人员及社保补贴原表'!A:T,5,0)</f>
        <v>张金东</v>
      </c>
      <c r="E503" s="6" t="str">
        <f>VLOOKUP(A:A,'[1]2024年04月在岗人员及社保补贴原表'!A:T,8,0)</f>
        <v>37030419******3541</v>
      </c>
      <c r="F503" s="10" t="str">
        <f>VLOOKUP(A:A,'[1]2024年04月在岗人员及社保补贴原表'!A:T,9,0)</f>
        <v>新城镇岗位</v>
      </c>
      <c r="G503" s="6">
        <f>VLOOKUP(A:A,'[1]2024年04月在岗人员及社保补贴原表'!A:T,15,0)</f>
        <v>436.93</v>
      </c>
      <c r="H503" s="6">
        <f>VLOOKUP(A:A,'[1]2024年04月在岗人员及社保补贴原表'!A:T,20,0)</f>
        <v>1064.74</v>
      </c>
    </row>
    <row r="504" s="2" customFormat="1" ht="14.25" customHeight="1" spans="1:8">
      <c r="A504" s="6">
        <f t="shared" si="7"/>
        <v>500</v>
      </c>
      <c r="B504" s="6" t="str">
        <f>VLOOKUP(A:A,'[1]2024年04月在岗人员及社保补贴原表'!A:T,3,0)</f>
        <v>域城</v>
      </c>
      <c r="C504" s="6" t="str">
        <f>VLOOKUP(A:A,'[1]2024年04月在岗人员及社保补贴原表'!A:T,4,0)</f>
        <v>平堵沟</v>
      </c>
      <c r="D504" s="6" t="str">
        <f>VLOOKUP(A:A,'[1]2024年04月在岗人员及社保补贴原表'!A:T,5,0)</f>
        <v>郝同新</v>
      </c>
      <c r="E504" s="6" t="str">
        <f>VLOOKUP(A:A,'[1]2024年04月在岗人员及社保补贴原表'!A:T,8,0)</f>
        <v>37030419******3119</v>
      </c>
      <c r="F504" s="10" t="str">
        <f>VLOOKUP(A:A,'[1]2024年04月在岗人员及社保补贴原表'!A:T,9,0)</f>
        <v>新城镇岗位</v>
      </c>
      <c r="G504" s="6">
        <f>VLOOKUP(A:A,'[1]2024年04月在岗人员及社保补贴原表'!A:T,15,0)</f>
        <v>436.93</v>
      </c>
      <c r="H504" s="6">
        <f>VLOOKUP(A:A,'[1]2024年04月在岗人员及社保补贴原表'!A:T,20,0)</f>
        <v>1064.74</v>
      </c>
    </row>
    <row r="505" s="2" customFormat="1" ht="14.25" customHeight="1" spans="1:8">
      <c r="A505" s="6">
        <f t="shared" si="7"/>
        <v>501</v>
      </c>
      <c r="B505" s="6" t="str">
        <f>VLOOKUP(A:A,'[1]2024年04月在岗人员及社保补贴原表'!A:T,3,0)</f>
        <v>域城</v>
      </c>
      <c r="C505" s="6" t="str">
        <f>VLOOKUP(A:A,'[1]2024年04月在岗人员及社保补贴原表'!A:T,4,0)</f>
        <v>平堵沟</v>
      </c>
      <c r="D505" s="6" t="str">
        <f>VLOOKUP(A:A,'[1]2024年04月在岗人员及社保补贴原表'!A:T,5,0)</f>
        <v>郝红刚</v>
      </c>
      <c r="E505" s="6" t="str">
        <f>VLOOKUP(A:A,'[1]2024年04月在岗人员及社保补贴原表'!A:T,8,0)</f>
        <v>37030419******3113</v>
      </c>
      <c r="F505" s="10" t="str">
        <f>VLOOKUP(A:A,'[1]2024年04月在岗人员及社保补贴原表'!A:T,9,0)</f>
        <v>新城镇岗位</v>
      </c>
      <c r="G505" s="6">
        <f>VLOOKUP(A:A,'[1]2024年04月在岗人员及社保补贴原表'!A:T,15,0)</f>
        <v>436.93</v>
      </c>
      <c r="H505" s="6">
        <f>VLOOKUP(A:A,'[1]2024年04月在岗人员及社保补贴原表'!A:T,20,0)</f>
        <v>1064.74</v>
      </c>
    </row>
    <row r="506" s="2" customFormat="1" ht="14.25" customHeight="1" spans="1:8">
      <c r="A506" s="6">
        <f t="shared" si="7"/>
        <v>502</v>
      </c>
      <c r="B506" s="6" t="str">
        <f>VLOOKUP(A:A,'[1]2024年04月在岗人员及社保补贴原表'!A:T,3,0)</f>
        <v>域城</v>
      </c>
      <c r="C506" s="6" t="str">
        <f>VLOOKUP(A:A,'[1]2024年04月在岗人员及社保补贴原表'!A:T,4,0)</f>
        <v>平堵沟</v>
      </c>
      <c r="D506" s="6" t="str">
        <f>VLOOKUP(A:A,'[1]2024年04月在岗人员及社保补贴原表'!A:T,5,0)</f>
        <v>王德全</v>
      </c>
      <c r="E506" s="6" t="str">
        <f>VLOOKUP(A:A,'[1]2024年04月在岗人员及社保补贴原表'!A:T,8,0)</f>
        <v>37030419******3113</v>
      </c>
      <c r="F506" s="10" t="str">
        <f>VLOOKUP(A:A,'[1]2024年04月在岗人员及社保补贴原表'!A:T,9,0)</f>
        <v>新城镇岗位</v>
      </c>
      <c r="G506" s="6">
        <f>VLOOKUP(A:A,'[1]2024年04月在岗人员及社保补贴原表'!A:T,15,0)</f>
        <v>436.93</v>
      </c>
      <c r="H506" s="6">
        <f>VLOOKUP(A:A,'[1]2024年04月在岗人员及社保补贴原表'!A:T,20,0)</f>
        <v>1064.74</v>
      </c>
    </row>
    <row r="507" s="2" customFormat="1" ht="14.25" customHeight="1" spans="1:8">
      <c r="A507" s="6">
        <f t="shared" si="7"/>
        <v>503</v>
      </c>
      <c r="B507" s="6" t="str">
        <f>VLOOKUP(A:A,'[1]2024年04月在岗人员及社保补贴原表'!A:T,3,0)</f>
        <v>域城</v>
      </c>
      <c r="C507" s="6" t="str">
        <f>VLOOKUP(A:A,'[1]2024年04月在岗人员及社保补贴原表'!A:T,4,0)</f>
        <v>平堵沟</v>
      </c>
      <c r="D507" s="6" t="str">
        <f>VLOOKUP(A:A,'[1]2024年04月在岗人员及社保补贴原表'!A:T,5,0)</f>
        <v>王德红</v>
      </c>
      <c r="E507" s="6" t="str">
        <f>VLOOKUP(A:A,'[1]2024年04月在岗人员及社保补贴原表'!A:T,8,0)</f>
        <v>37030419******3150</v>
      </c>
      <c r="F507" s="10" t="str">
        <f>VLOOKUP(A:A,'[1]2024年04月在岗人员及社保补贴原表'!A:T,9,0)</f>
        <v>新城镇岗位</v>
      </c>
      <c r="G507" s="6">
        <f>VLOOKUP(A:A,'[1]2024年04月在岗人员及社保补贴原表'!A:T,15,0)</f>
        <v>436.93</v>
      </c>
      <c r="H507" s="6">
        <f>VLOOKUP(A:A,'[1]2024年04月在岗人员及社保补贴原表'!A:T,20,0)</f>
        <v>1064.74</v>
      </c>
    </row>
    <row r="508" s="2" customFormat="1" ht="14.25" customHeight="1" spans="1:8">
      <c r="A508" s="6">
        <f t="shared" si="7"/>
        <v>504</v>
      </c>
      <c r="B508" s="6" t="str">
        <f>VLOOKUP(A:A,'[1]2024年04月在岗人员及社保补贴原表'!A:T,3,0)</f>
        <v>域城</v>
      </c>
      <c r="C508" s="6" t="str">
        <f>VLOOKUP(A:A,'[1]2024年04月在岗人员及社保补贴原表'!A:T,4,0)</f>
        <v>平堵沟</v>
      </c>
      <c r="D508" s="6" t="str">
        <f>VLOOKUP(A:A,'[1]2024年04月在岗人员及社保补贴原表'!A:T,5,0)</f>
        <v>李娜</v>
      </c>
      <c r="E508" s="6" t="str">
        <f>VLOOKUP(A:A,'[1]2024年04月在岗人员及社保补贴原表'!A:T,8,0)</f>
        <v>37030419******6522</v>
      </c>
      <c r="F508" s="10" t="str">
        <f>VLOOKUP(A:A,'[1]2024年04月在岗人员及社保补贴原表'!A:T,9,0)</f>
        <v>新城镇岗位</v>
      </c>
      <c r="G508" s="6">
        <f>VLOOKUP(A:A,'[1]2024年04月在岗人员及社保补贴原表'!A:T,15,0)</f>
        <v>436.93</v>
      </c>
      <c r="H508" s="6">
        <f>VLOOKUP(A:A,'[1]2024年04月在岗人员及社保补贴原表'!A:T,20,0)</f>
        <v>1064.74</v>
      </c>
    </row>
    <row r="509" s="2" customFormat="1" ht="14.25" customHeight="1" spans="1:8">
      <c r="A509" s="6">
        <f t="shared" si="7"/>
        <v>505</v>
      </c>
      <c r="B509" s="6" t="str">
        <f>VLOOKUP(A:A,'[1]2024年04月在岗人员及社保补贴原表'!A:T,3,0)</f>
        <v>域城</v>
      </c>
      <c r="C509" s="6" t="str">
        <f>VLOOKUP(A:A,'[1]2024年04月在岗人员及社保补贴原表'!A:T,4,0)</f>
        <v>平堵沟</v>
      </c>
      <c r="D509" s="6" t="str">
        <f>VLOOKUP(A:A,'[1]2024年04月在岗人员及社保补贴原表'!A:T,5,0)</f>
        <v>朱红</v>
      </c>
      <c r="E509" s="6" t="str">
        <f>VLOOKUP(A:A,'[1]2024年04月在岗人员及社保补贴原表'!A:T,8,0)</f>
        <v>37030419******6548</v>
      </c>
      <c r="F509" s="10" t="str">
        <f>VLOOKUP(A:A,'[1]2024年04月在岗人员及社保补贴原表'!A:T,9,0)</f>
        <v>新城镇岗位</v>
      </c>
      <c r="G509" s="6">
        <f>VLOOKUP(A:A,'[1]2024年04月在岗人员及社保补贴原表'!A:T,15,0)</f>
        <v>436.93</v>
      </c>
      <c r="H509" s="6">
        <f>VLOOKUP(A:A,'[1]2024年04月在岗人员及社保补贴原表'!A:T,20,0)</f>
        <v>1064.74</v>
      </c>
    </row>
    <row r="510" s="2" customFormat="1" ht="14.25" customHeight="1" spans="1:8">
      <c r="A510" s="6">
        <f t="shared" si="7"/>
        <v>506</v>
      </c>
      <c r="B510" s="6" t="str">
        <f>VLOOKUP(A:A,'[1]2024年04月在岗人员及社保补贴原表'!A:T,3,0)</f>
        <v>域城</v>
      </c>
      <c r="C510" s="6" t="str">
        <f>VLOOKUP(A:A,'[1]2024年04月在岗人员及社保补贴原表'!A:T,4,0)</f>
        <v>平堵沟</v>
      </c>
      <c r="D510" s="6" t="str">
        <f>VLOOKUP(A:A,'[1]2024年04月在岗人员及社保补贴原表'!A:T,5,0)</f>
        <v>郑艾芬</v>
      </c>
      <c r="E510" s="6" t="str">
        <f>VLOOKUP(A:A,'[1]2024年04月在岗人员及社保补贴原表'!A:T,8,0)</f>
        <v>37282819******1864</v>
      </c>
      <c r="F510" s="10" t="str">
        <f>VLOOKUP(A:A,'[1]2024年04月在岗人员及社保补贴原表'!A:T,9,0)</f>
        <v>新城镇岗位</v>
      </c>
      <c r="G510" s="6">
        <f>VLOOKUP(A:A,'[1]2024年04月在岗人员及社保补贴原表'!A:T,15,0)</f>
        <v>436.93</v>
      </c>
      <c r="H510" s="6">
        <f>VLOOKUP(A:A,'[1]2024年04月在岗人员及社保补贴原表'!A:T,20,0)</f>
        <v>1064.74</v>
      </c>
    </row>
    <row r="511" s="2" customFormat="1" ht="14.25" customHeight="1" spans="1:8">
      <c r="A511" s="6">
        <f t="shared" si="7"/>
        <v>507</v>
      </c>
      <c r="B511" s="6" t="str">
        <f>VLOOKUP(A:A,'[1]2024年04月在岗人员及社保补贴原表'!A:T,3,0)</f>
        <v>域城</v>
      </c>
      <c r="C511" s="6" t="str">
        <f>VLOOKUP(A:A,'[1]2024年04月在岗人员及社保补贴原表'!A:T,4,0)</f>
        <v>平堵沟</v>
      </c>
      <c r="D511" s="6" t="str">
        <f>VLOOKUP(A:A,'[1]2024年04月在岗人员及社保补贴原表'!A:T,5,0)</f>
        <v>张红艳</v>
      </c>
      <c r="E511" s="6" t="str">
        <f>VLOOKUP(A:A,'[1]2024年04月在岗人员及社保补贴原表'!A:T,8,0)</f>
        <v>37030419******652X</v>
      </c>
      <c r="F511" s="10" t="str">
        <f>VLOOKUP(A:A,'[1]2024年04月在岗人员及社保补贴原表'!A:T,9,0)</f>
        <v>新城镇岗位</v>
      </c>
      <c r="G511" s="6">
        <f>VLOOKUP(A:A,'[1]2024年04月在岗人员及社保补贴原表'!A:T,15,0)</f>
        <v>436.93</v>
      </c>
      <c r="H511" s="6">
        <f>VLOOKUP(A:A,'[1]2024年04月在岗人员及社保补贴原表'!A:T,20,0)</f>
        <v>1064.74</v>
      </c>
    </row>
    <row r="512" s="2" customFormat="1" ht="14.25" customHeight="1" spans="1:8">
      <c r="A512" s="6">
        <f t="shared" si="7"/>
        <v>508</v>
      </c>
      <c r="B512" s="6" t="str">
        <f>VLOOKUP(A:A,'[1]2024年04月在岗人员及社保补贴原表'!A:T,3,0)</f>
        <v>域城</v>
      </c>
      <c r="C512" s="6" t="str">
        <f>VLOOKUP(A:A,'[1]2024年04月在岗人员及社保补贴原表'!A:T,4,0)</f>
        <v>平堵沟</v>
      </c>
      <c r="D512" s="6" t="str">
        <f>VLOOKUP(A:A,'[1]2024年04月在岗人员及社保补贴原表'!A:T,5,0)</f>
        <v>李兵</v>
      </c>
      <c r="E512" s="6" t="str">
        <f>VLOOKUP(A:A,'[1]2024年04月在岗人员及社保补贴原表'!A:T,8,0)</f>
        <v>37030419******3121</v>
      </c>
      <c r="F512" s="10" t="str">
        <f>VLOOKUP(A:A,'[1]2024年04月在岗人员及社保补贴原表'!A:T,9,0)</f>
        <v>新城镇岗位</v>
      </c>
      <c r="G512" s="6">
        <f>VLOOKUP(A:A,'[1]2024年04月在岗人员及社保补贴原表'!A:T,15,0)</f>
        <v>436.93</v>
      </c>
      <c r="H512" s="6">
        <f>VLOOKUP(A:A,'[1]2024年04月在岗人员及社保补贴原表'!A:T,20,0)</f>
        <v>1064.74</v>
      </c>
    </row>
    <row r="513" s="2" customFormat="1" ht="14.25" customHeight="1" spans="1:8">
      <c r="A513" s="6">
        <f t="shared" si="7"/>
        <v>509</v>
      </c>
      <c r="B513" s="6" t="str">
        <f>VLOOKUP(A:A,'[1]2024年04月在岗人员及社保补贴原表'!A:T,3,0)</f>
        <v>域城</v>
      </c>
      <c r="C513" s="6" t="str">
        <f>VLOOKUP(A:A,'[1]2024年04月在岗人员及社保补贴原表'!A:T,4,0)</f>
        <v>体育路社区</v>
      </c>
      <c r="D513" s="6" t="str">
        <f>VLOOKUP(A:A,'[1]2024年04月在岗人员及社保补贴原表'!A:T,5,0)</f>
        <v>胡钦苗</v>
      </c>
      <c r="E513" s="6" t="str">
        <f>VLOOKUP(A:A,'[1]2024年04月在岗人员及社保补贴原表'!A:T,8,0)</f>
        <v>37030419******2748</v>
      </c>
      <c r="F513" s="10" t="str">
        <f>VLOOKUP(A:A,'[1]2024年04月在岗人员及社保补贴原表'!A:T,9,0)</f>
        <v>新城镇岗位</v>
      </c>
      <c r="G513" s="6">
        <f>VLOOKUP(A:A,'[1]2024年04月在岗人员及社保补贴原表'!A:T,15,0)</f>
        <v>436.93</v>
      </c>
      <c r="H513" s="6">
        <f>VLOOKUP(A:A,'[1]2024年04月在岗人员及社保补贴原表'!A:T,20,0)</f>
        <v>1064.74</v>
      </c>
    </row>
    <row r="514" s="2" customFormat="1" ht="14.25" customHeight="1" spans="1:8">
      <c r="A514" s="6">
        <f t="shared" si="7"/>
        <v>510</v>
      </c>
      <c r="B514" s="6" t="str">
        <f>VLOOKUP(A:A,'[1]2024年04月在岗人员及社保补贴原表'!A:T,3,0)</f>
        <v>域城</v>
      </c>
      <c r="C514" s="6" t="str">
        <f>VLOOKUP(A:A,'[1]2024年04月在岗人员及社保补贴原表'!A:T,4,0)</f>
        <v>体育路社区</v>
      </c>
      <c r="D514" s="6" t="str">
        <f>VLOOKUP(A:A,'[1]2024年04月在岗人员及社保补贴原表'!A:T,5,0)</f>
        <v>李萍</v>
      </c>
      <c r="E514" s="6" t="str">
        <f>VLOOKUP(A:A,'[1]2024年04月在岗人员及社保补贴原表'!A:T,8,0)</f>
        <v>37032119******2127</v>
      </c>
      <c r="F514" s="10" t="str">
        <f>VLOOKUP(A:A,'[1]2024年04月在岗人员及社保补贴原表'!A:T,9,0)</f>
        <v>新城镇岗位</v>
      </c>
      <c r="G514" s="6">
        <f>VLOOKUP(A:A,'[1]2024年04月在岗人员及社保补贴原表'!A:T,15,0)</f>
        <v>436.93</v>
      </c>
      <c r="H514" s="6">
        <f>VLOOKUP(A:A,'[1]2024年04月在岗人员及社保补贴原表'!A:T,20,0)</f>
        <v>1064.74</v>
      </c>
    </row>
    <row r="515" s="2" customFormat="1" ht="14.25" customHeight="1" spans="1:8">
      <c r="A515" s="6">
        <f t="shared" si="7"/>
        <v>511</v>
      </c>
      <c r="B515" s="6" t="str">
        <f>VLOOKUP(A:A,'[1]2024年04月在岗人员及社保补贴原表'!A:T,3,0)</f>
        <v>域城</v>
      </c>
      <c r="C515" s="6" t="str">
        <f>VLOOKUP(A:A,'[1]2024年04月在岗人员及社保补贴原表'!A:T,4,0)</f>
        <v>大庄</v>
      </c>
      <c r="D515" s="6" t="str">
        <f>VLOOKUP(A:A,'[1]2024年04月在岗人员及社保补贴原表'!A:T,5,0)</f>
        <v>刘红霞</v>
      </c>
      <c r="E515" s="6" t="str">
        <f>VLOOKUP(A:A,'[1]2024年04月在岗人员及社保补贴原表'!A:T,8,0)</f>
        <v>37030419******6520</v>
      </c>
      <c r="F515" s="10" t="str">
        <f>VLOOKUP(A:A,'[1]2024年04月在岗人员及社保补贴原表'!A:T,9,0)</f>
        <v>新城镇岗位</v>
      </c>
      <c r="G515" s="6">
        <f>VLOOKUP(A:A,'[1]2024年04月在岗人员及社保补贴原表'!A:T,15,0)</f>
        <v>436.93</v>
      </c>
      <c r="H515" s="6">
        <f>VLOOKUP(A:A,'[1]2024年04月在岗人员及社保补贴原表'!A:T,20,0)</f>
        <v>1064.74</v>
      </c>
    </row>
    <row r="516" s="2" customFormat="1" ht="14.25" customHeight="1" spans="1:8">
      <c r="A516" s="6">
        <f t="shared" si="7"/>
        <v>512</v>
      </c>
      <c r="B516" s="6" t="str">
        <f>VLOOKUP(A:A,'[1]2024年04月在岗人员及社保补贴原表'!A:T,3,0)</f>
        <v>域城</v>
      </c>
      <c r="C516" s="6" t="str">
        <f>VLOOKUP(A:A,'[1]2024年04月在岗人员及社保补贴原表'!A:T,4,0)</f>
        <v>大庄</v>
      </c>
      <c r="D516" s="6" t="str">
        <f>VLOOKUP(A:A,'[1]2024年04月在岗人员及社保补贴原表'!A:T,5,0)</f>
        <v>刘中艳</v>
      </c>
      <c r="E516" s="6" t="str">
        <f>VLOOKUP(A:A,'[1]2024年04月在岗人员及社保补贴原表'!A:T,8,0)</f>
        <v>37132319******6723</v>
      </c>
      <c r="F516" s="10" t="str">
        <f>VLOOKUP(A:A,'[1]2024年04月在岗人员及社保补贴原表'!A:T,9,0)</f>
        <v>新城镇岗位</v>
      </c>
      <c r="G516" s="6">
        <f>VLOOKUP(A:A,'[1]2024年04月在岗人员及社保补贴原表'!A:T,15,0)</f>
        <v>436.93</v>
      </c>
      <c r="H516" s="6">
        <f>VLOOKUP(A:A,'[1]2024年04月在岗人员及社保补贴原表'!A:T,20,0)</f>
        <v>1064.74</v>
      </c>
    </row>
    <row r="517" s="2" customFormat="1" ht="14.25" customHeight="1" spans="1:8">
      <c r="A517" s="6">
        <f t="shared" ref="A517:A580" si="8">ROW()-4</f>
        <v>513</v>
      </c>
      <c r="B517" s="6" t="str">
        <f>VLOOKUP(A:A,'[1]2024年04月在岗人员及社保补贴原表'!A:T,3,0)</f>
        <v>域城</v>
      </c>
      <c r="C517" s="6" t="str">
        <f>VLOOKUP(A:A,'[1]2024年04月在岗人员及社保补贴原表'!A:T,4,0)</f>
        <v>大庄</v>
      </c>
      <c r="D517" s="6" t="str">
        <f>VLOOKUP(A:A,'[1]2024年04月在岗人员及社保补贴原表'!A:T,5,0)</f>
        <v>胡东君</v>
      </c>
      <c r="E517" s="6" t="str">
        <f>VLOOKUP(A:A,'[1]2024年04月在岗人员及社保补贴原表'!A:T,8,0)</f>
        <v>37030419******6224</v>
      </c>
      <c r="F517" s="10" t="str">
        <f>VLOOKUP(A:A,'[1]2024年04月在岗人员及社保补贴原表'!A:T,9,0)</f>
        <v>新城镇岗位</v>
      </c>
      <c r="G517" s="6">
        <f>VLOOKUP(A:A,'[1]2024年04月在岗人员及社保补贴原表'!A:T,15,0)</f>
        <v>436.93</v>
      </c>
      <c r="H517" s="6">
        <f>VLOOKUP(A:A,'[1]2024年04月在岗人员及社保补贴原表'!A:T,20,0)</f>
        <v>1064.74</v>
      </c>
    </row>
    <row r="518" s="2" customFormat="1" ht="14.25" customHeight="1" spans="1:8">
      <c r="A518" s="6">
        <f t="shared" si="8"/>
        <v>514</v>
      </c>
      <c r="B518" s="6" t="str">
        <f>VLOOKUP(A:A,'[1]2024年04月在岗人员及社保补贴原表'!A:T,3,0)</f>
        <v>域城</v>
      </c>
      <c r="C518" s="6" t="str">
        <f>VLOOKUP(A:A,'[1]2024年04月在岗人员及社保补贴原表'!A:T,4,0)</f>
        <v>大庄</v>
      </c>
      <c r="D518" s="6" t="str">
        <f>VLOOKUP(A:A,'[1]2024年04月在岗人员及社保补贴原表'!A:T,5,0)</f>
        <v>闫凤莲</v>
      </c>
      <c r="E518" s="6" t="str">
        <f>VLOOKUP(A:A,'[1]2024年04月在岗人员及社保补贴原表'!A:T,8,0)</f>
        <v>37030419******6222</v>
      </c>
      <c r="F518" s="10" t="str">
        <f>VLOOKUP(A:A,'[1]2024年04月在岗人员及社保补贴原表'!A:T,9,0)</f>
        <v>新城镇岗位</v>
      </c>
      <c r="G518" s="6">
        <f>VLOOKUP(A:A,'[1]2024年04月在岗人员及社保补贴原表'!A:T,15,0)</f>
        <v>436.93</v>
      </c>
      <c r="H518" s="6">
        <f>VLOOKUP(A:A,'[1]2024年04月在岗人员及社保补贴原表'!A:T,20,0)</f>
        <v>1064.74</v>
      </c>
    </row>
    <row r="519" s="2" customFormat="1" ht="14.25" customHeight="1" spans="1:8">
      <c r="A519" s="6">
        <f t="shared" si="8"/>
        <v>515</v>
      </c>
      <c r="B519" s="6" t="str">
        <f>VLOOKUP(A:A,'[1]2024年04月在岗人员及社保补贴原表'!A:T,3,0)</f>
        <v>域城</v>
      </c>
      <c r="C519" s="6" t="str">
        <f>VLOOKUP(A:A,'[1]2024年04月在岗人员及社保补贴原表'!A:T,4,0)</f>
        <v>大峪口</v>
      </c>
      <c r="D519" s="6" t="str">
        <f>VLOOKUP(A:A,'[1]2024年04月在岗人员及社保补贴原表'!A:T,5,0)</f>
        <v>刘持洲</v>
      </c>
      <c r="E519" s="6" t="str">
        <f>VLOOKUP(A:A,'[1]2024年04月在岗人员及社保补贴原表'!A:T,8,0)</f>
        <v>37030419******315X</v>
      </c>
      <c r="F519" s="10" t="str">
        <f>VLOOKUP(A:A,'[1]2024年04月在岗人员及社保补贴原表'!A:T,9,0)</f>
        <v>新城镇岗位</v>
      </c>
      <c r="G519" s="6">
        <f>VLOOKUP(A:A,'[1]2024年04月在岗人员及社保补贴原表'!A:T,15,0)</f>
        <v>436.93</v>
      </c>
      <c r="H519" s="6">
        <f>VLOOKUP(A:A,'[1]2024年04月在岗人员及社保补贴原表'!A:T,20,0)</f>
        <v>1064.74</v>
      </c>
    </row>
    <row r="520" s="2" customFormat="1" ht="14.25" customHeight="1" spans="1:8">
      <c r="A520" s="6">
        <f t="shared" si="8"/>
        <v>516</v>
      </c>
      <c r="B520" s="6" t="str">
        <f>VLOOKUP(A:A,'[1]2024年04月在岗人员及社保补贴原表'!A:T,3,0)</f>
        <v>域城</v>
      </c>
      <c r="C520" s="6" t="str">
        <f>VLOOKUP(A:A,'[1]2024年04月在岗人员及社保补贴原表'!A:T,4,0)</f>
        <v>大峪口</v>
      </c>
      <c r="D520" s="6" t="str">
        <f>VLOOKUP(A:A,'[1]2024年04月在岗人员及社保补贴原表'!A:T,5,0)</f>
        <v>袁娜</v>
      </c>
      <c r="E520" s="6" t="str">
        <f>VLOOKUP(A:A,'[1]2024年04月在岗人员及社保补贴原表'!A:T,8,0)</f>
        <v>37030419******3166</v>
      </c>
      <c r="F520" s="10" t="str">
        <f>VLOOKUP(A:A,'[1]2024年04月在岗人员及社保补贴原表'!A:T,9,0)</f>
        <v>新城镇岗位</v>
      </c>
      <c r="G520" s="6">
        <f>VLOOKUP(A:A,'[1]2024年04月在岗人员及社保补贴原表'!A:T,15,0)</f>
        <v>436.93</v>
      </c>
      <c r="H520" s="6">
        <f>VLOOKUP(A:A,'[1]2024年04月在岗人员及社保补贴原表'!A:T,20,0)</f>
        <v>1064.74</v>
      </c>
    </row>
    <row r="521" s="2" customFormat="1" ht="14.25" customHeight="1" spans="1:8">
      <c r="A521" s="6">
        <f t="shared" si="8"/>
        <v>517</v>
      </c>
      <c r="B521" s="6" t="str">
        <f>VLOOKUP(A:A,'[1]2024年04月在岗人员及社保补贴原表'!A:T,3,0)</f>
        <v>域城</v>
      </c>
      <c r="C521" s="6" t="str">
        <f>VLOOKUP(A:A,'[1]2024年04月在岗人员及社保补贴原表'!A:T,4,0)</f>
        <v>大峪口</v>
      </c>
      <c r="D521" s="6" t="str">
        <f>VLOOKUP(A:A,'[1]2024年04月在岗人员及社保补贴原表'!A:T,5,0)</f>
        <v>刘新群</v>
      </c>
      <c r="E521" s="6" t="str">
        <f>VLOOKUP(A:A,'[1]2024年04月在岗人员及社保补贴原表'!A:T,8,0)</f>
        <v>37030419******3112</v>
      </c>
      <c r="F521" s="10" t="str">
        <f>VLOOKUP(A:A,'[1]2024年04月在岗人员及社保补贴原表'!A:T,9,0)</f>
        <v>新城镇岗位</v>
      </c>
      <c r="G521" s="6">
        <f>VLOOKUP(A:A,'[1]2024年04月在岗人员及社保补贴原表'!A:T,15,0)</f>
        <v>436.93</v>
      </c>
      <c r="H521" s="6">
        <f>VLOOKUP(A:A,'[1]2024年04月在岗人员及社保补贴原表'!A:T,20,0)</f>
        <v>1064.74</v>
      </c>
    </row>
    <row r="522" s="2" customFormat="1" ht="14.25" customHeight="1" spans="1:8">
      <c r="A522" s="6">
        <f t="shared" si="8"/>
        <v>518</v>
      </c>
      <c r="B522" s="6" t="str">
        <f>VLOOKUP(A:A,'[1]2024年04月在岗人员及社保补贴原表'!A:T,3,0)</f>
        <v>域城</v>
      </c>
      <c r="C522" s="6" t="str">
        <f>VLOOKUP(A:A,'[1]2024年04月在岗人员及社保补贴原表'!A:T,4,0)</f>
        <v>大峪口</v>
      </c>
      <c r="D522" s="6" t="str">
        <f>VLOOKUP(A:A,'[1]2024年04月在岗人员及社保补贴原表'!A:T,5,0)</f>
        <v>刘毅</v>
      </c>
      <c r="E522" s="6" t="str">
        <f>VLOOKUP(A:A,'[1]2024年04月在岗人员及社保补贴原表'!A:T,8,0)</f>
        <v>37030419******3139</v>
      </c>
      <c r="F522" s="10" t="str">
        <f>VLOOKUP(A:A,'[1]2024年04月在岗人员及社保补贴原表'!A:T,9,0)</f>
        <v>新城镇岗位</v>
      </c>
      <c r="G522" s="6">
        <f>VLOOKUP(A:A,'[1]2024年04月在岗人员及社保补贴原表'!A:T,15,0)</f>
        <v>436.93</v>
      </c>
      <c r="H522" s="6">
        <f>VLOOKUP(A:A,'[1]2024年04月在岗人员及社保补贴原表'!A:T,20,0)</f>
        <v>1064.74</v>
      </c>
    </row>
    <row r="523" s="2" customFormat="1" ht="14.25" customHeight="1" spans="1:8">
      <c r="A523" s="6">
        <f t="shared" si="8"/>
        <v>519</v>
      </c>
      <c r="B523" s="6" t="str">
        <f>VLOOKUP(A:A,'[1]2024年04月在岗人员及社保补贴原表'!A:T,3,0)</f>
        <v>域城</v>
      </c>
      <c r="C523" s="6" t="str">
        <f>VLOOKUP(A:A,'[1]2024年04月在岗人员及社保补贴原表'!A:T,4,0)</f>
        <v>大峪口</v>
      </c>
      <c r="D523" s="6" t="str">
        <f>VLOOKUP(A:A,'[1]2024年04月在岗人员及社保补贴原表'!A:T,5,0)</f>
        <v>王秀芳</v>
      </c>
      <c r="E523" s="6" t="str">
        <f>VLOOKUP(A:A,'[1]2024年04月在岗人员及社保补贴原表'!A:T,8,0)</f>
        <v>37072419******1869</v>
      </c>
      <c r="F523" s="10" t="str">
        <f>VLOOKUP(A:A,'[1]2024年04月在岗人员及社保补贴原表'!A:T,9,0)</f>
        <v>新城镇岗位</v>
      </c>
      <c r="G523" s="6">
        <f>VLOOKUP(A:A,'[1]2024年04月在岗人员及社保补贴原表'!A:T,15,0)</f>
        <v>436.93</v>
      </c>
      <c r="H523" s="6">
        <f>VLOOKUP(A:A,'[1]2024年04月在岗人员及社保补贴原表'!A:T,20,0)</f>
        <v>1064.74</v>
      </c>
    </row>
    <row r="524" s="2" customFormat="1" ht="14.25" customHeight="1" spans="1:8">
      <c r="A524" s="6">
        <f t="shared" si="8"/>
        <v>520</v>
      </c>
      <c r="B524" s="6" t="str">
        <f>VLOOKUP(A:A,'[1]2024年04月在岗人员及社保补贴原表'!A:T,3,0)</f>
        <v>域城</v>
      </c>
      <c r="C524" s="6" t="str">
        <f>VLOOKUP(A:A,'[1]2024年04月在岗人员及社保补贴原表'!A:T,4,0)</f>
        <v>大峪口</v>
      </c>
      <c r="D524" s="6" t="str">
        <f>VLOOKUP(A:A,'[1]2024年04月在岗人员及社保补贴原表'!A:T,5,0)</f>
        <v>于浩淼</v>
      </c>
      <c r="E524" s="6" t="str">
        <f>VLOOKUP(A:A,'[1]2024年04月在岗人员及社保补贴原表'!A:T,8,0)</f>
        <v>37030419******3116</v>
      </c>
      <c r="F524" s="10" t="str">
        <f>VLOOKUP(A:A,'[1]2024年04月在岗人员及社保补贴原表'!A:T,9,0)</f>
        <v>新城镇岗位</v>
      </c>
      <c r="G524" s="6">
        <f>VLOOKUP(A:A,'[1]2024年04月在岗人员及社保补贴原表'!A:T,15,0)</f>
        <v>436.93</v>
      </c>
      <c r="H524" s="6">
        <f>VLOOKUP(A:A,'[1]2024年04月在岗人员及社保补贴原表'!A:T,20,0)</f>
        <v>1064.74</v>
      </c>
    </row>
    <row r="525" s="2" customFormat="1" ht="14.25" customHeight="1" spans="1:8">
      <c r="A525" s="6">
        <f t="shared" si="8"/>
        <v>521</v>
      </c>
      <c r="B525" s="6" t="str">
        <f>VLOOKUP(A:A,'[1]2024年04月在岗人员及社保补贴原表'!A:T,3,0)</f>
        <v>域城</v>
      </c>
      <c r="C525" s="6" t="str">
        <f>VLOOKUP(A:A,'[1]2024年04月在岗人员及社保补贴原表'!A:T,4,0)</f>
        <v>大峪口</v>
      </c>
      <c r="D525" s="6" t="str">
        <f>VLOOKUP(A:A,'[1]2024年04月在岗人员及社保补贴原表'!A:T,5,0)</f>
        <v>赵丽红</v>
      </c>
      <c r="E525" s="6" t="str">
        <f>VLOOKUP(A:A,'[1]2024年04月在岗人员及社保补贴原表'!A:T,8,0)</f>
        <v>37030419******3149</v>
      </c>
      <c r="F525" s="10" t="str">
        <f>VLOOKUP(A:A,'[1]2024年04月在岗人员及社保补贴原表'!A:T,9,0)</f>
        <v>新城镇岗位</v>
      </c>
      <c r="G525" s="6">
        <f>VLOOKUP(A:A,'[1]2024年04月在岗人员及社保补贴原表'!A:T,15,0)</f>
        <v>436.93</v>
      </c>
      <c r="H525" s="6">
        <f>VLOOKUP(A:A,'[1]2024年04月在岗人员及社保补贴原表'!A:T,20,0)</f>
        <v>1064.74</v>
      </c>
    </row>
    <row r="526" s="2" customFormat="1" ht="14.25" customHeight="1" spans="1:8">
      <c r="A526" s="6">
        <f t="shared" si="8"/>
        <v>522</v>
      </c>
      <c r="B526" s="6" t="str">
        <f>VLOOKUP(A:A,'[1]2024年04月在岗人员及社保补贴原表'!A:T,3,0)</f>
        <v>域城</v>
      </c>
      <c r="C526" s="6" t="str">
        <f>VLOOKUP(A:A,'[1]2024年04月在岗人员及社保补贴原表'!A:T,4,0)</f>
        <v>西域城</v>
      </c>
      <c r="D526" s="6" t="str">
        <f>VLOOKUP(A:A,'[1]2024年04月在岗人员及社保补贴原表'!A:T,5,0)</f>
        <v>郇正刚</v>
      </c>
      <c r="E526" s="6" t="str">
        <f>VLOOKUP(A:A,'[1]2024年04月在岗人员及社保补贴原表'!A:T,8,0)</f>
        <v>37030419******3138</v>
      </c>
      <c r="F526" s="10" t="str">
        <f>VLOOKUP(A:A,'[1]2024年04月在岗人员及社保补贴原表'!A:T,9,0)</f>
        <v>新城镇岗位</v>
      </c>
      <c r="G526" s="6">
        <f>VLOOKUP(A:A,'[1]2024年04月在岗人员及社保补贴原表'!A:T,15,0)</f>
        <v>436.93</v>
      </c>
      <c r="H526" s="6">
        <f>VLOOKUP(A:A,'[1]2024年04月在岗人员及社保补贴原表'!A:T,20,0)</f>
        <v>1064.74</v>
      </c>
    </row>
    <row r="527" s="2" customFormat="1" ht="14.25" customHeight="1" spans="1:8">
      <c r="A527" s="6">
        <f t="shared" si="8"/>
        <v>523</v>
      </c>
      <c r="B527" s="6" t="str">
        <f>VLOOKUP(A:A,'[1]2024年04月在岗人员及社保补贴原表'!A:T,3,0)</f>
        <v>域城</v>
      </c>
      <c r="C527" s="6" t="str">
        <f>VLOOKUP(A:A,'[1]2024年04月在岗人员及社保补贴原表'!A:T,4,0)</f>
        <v>北域城</v>
      </c>
      <c r="D527" s="6" t="str">
        <f>VLOOKUP(A:A,'[1]2024年04月在岗人员及社保补贴原表'!A:T,5,0)</f>
        <v>侯玉春</v>
      </c>
      <c r="E527" s="6" t="str">
        <f>VLOOKUP(A:A,'[1]2024年04月在岗人员及社保补贴原表'!A:T,8,0)</f>
        <v>37030419******0320</v>
      </c>
      <c r="F527" s="10" t="str">
        <f>VLOOKUP(A:A,'[1]2024年04月在岗人员及社保补贴原表'!A:T,9,0)</f>
        <v>新城镇岗位</v>
      </c>
      <c r="G527" s="6">
        <f>VLOOKUP(A:A,'[1]2024年04月在岗人员及社保补贴原表'!A:T,15,0)</f>
        <v>436.93</v>
      </c>
      <c r="H527" s="6">
        <f>VLOOKUP(A:A,'[1]2024年04月在岗人员及社保补贴原表'!A:T,20,0)</f>
        <v>1064.74</v>
      </c>
    </row>
    <row r="528" s="2" customFormat="1" ht="14.25" customHeight="1" spans="1:8">
      <c r="A528" s="6">
        <f t="shared" si="8"/>
        <v>524</v>
      </c>
      <c r="B528" s="6" t="str">
        <f>VLOOKUP(A:A,'[1]2024年04月在岗人员及社保补贴原表'!A:T,3,0)</f>
        <v>域城</v>
      </c>
      <c r="C528" s="6" t="str">
        <f>VLOOKUP(A:A,'[1]2024年04月在岗人员及社保补贴原表'!A:T,4,0)</f>
        <v>北域城</v>
      </c>
      <c r="D528" s="6" t="str">
        <f>VLOOKUP(A:A,'[1]2024年04月在岗人员及社保补贴原表'!A:T,5,0)</f>
        <v>李冬梅</v>
      </c>
      <c r="E528" s="6" t="str">
        <f>VLOOKUP(A:A,'[1]2024年04月在岗人员及社保补贴原表'!A:T,8,0)</f>
        <v>37030419******3123</v>
      </c>
      <c r="F528" s="10" t="str">
        <f>VLOOKUP(A:A,'[1]2024年04月在岗人员及社保补贴原表'!A:T,9,0)</f>
        <v>新城镇岗位</v>
      </c>
      <c r="G528" s="6">
        <f>VLOOKUP(A:A,'[1]2024年04月在岗人员及社保补贴原表'!A:T,15,0)</f>
        <v>436.93</v>
      </c>
      <c r="H528" s="6">
        <f>VLOOKUP(A:A,'[1]2024年04月在岗人员及社保补贴原表'!A:T,20,0)</f>
        <v>1064.74</v>
      </c>
    </row>
    <row r="529" s="2" customFormat="1" ht="14.25" customHeight="1" spans="1:8">
      <c r="A529" s="6">
        <f t="shared" si="8"/>
        <v>525</v>
      </c>
      <c r="B529" s="6" t="str">
        <f>VLOOKUP(A:A,'[1]2024年04月在岗人员及社保补贴原表'!A:T,3,0)</f>
        <v>域城</v>
      </c>
      <c r="C529" s="6" t="str">
        <f>VLOOKUP(A:A,'[1]2024年04月在岗人员及社保补贴原表'!A:T,4,0)</f>
        <v>北域城</v>
      </c>
      <c r="D529" s="6" t="str">
        <f>VLOOKUP(A:A,'[1]2024年04月在岗人员及社保补贴原表'!A:T,5,0)</f>
        <v>孙立萍</v>
      </c>
      <c r="E529" s="6" t="str">
        <f>VLOOKUP(A:A,'[1]2024年04月在岗人员及社保补贴原表'!A:T,8,0)</f>
        <v>37030419******3526</v>
      </c>
      <c r="F529" s="10" t="str">
        <f>VLOOKUP(A:A,'[1]2024年04月在岗人员及社保补贴原表'!A:T,9,0)</f>
        <v>新城镇岗位</v>
      </c>
      <c r="G529" s="6">
        <f>VLOOKUP(A:A,'[1]2024年04月在岗人员及社保补贴原表'!A:T,15,0)</f>
        <v>436.93</v>
      </c>
      <c r="H529" s="6">
        <f>VLOOKUP(A:A,'[1]2024年04月在岗人员及社保补贴原表'!A:T,20,0)</f>
        <v>1064.74</v>
      </c>
    </row>
    <row r="530" s="2" customFormat="1" ht="14.25" customHeight="1" spans="1:8">
      <c r="A530" s="6">
        <f t="shared" si="8"/>
        <v>526</v>
      </c>
      <c r="B530" s="6" t="str">
        <f>VLOOKUP(A:A,'[1]2024年04月在岗人员及社保补贴原表'!A:T,3,0)</f>
        <v>域城</v>
      </c>
      <c r="C530" s="6" t="str">
        <f>VLOOKUP(A:A,'[1]2024年04月在岗人员及社保补贴原表'!A:T,4,0)</f>
        <v>北域城</v>
      </c>
      <c r="D530" s="6" t="str">
        <f>VLOOKUP(A:A,'[1]2024年04月在岗人员及社保补贴原表'!A:T,5,0)</f>
        <v>李  鑫</v>
      </c>
      <c r="E530" s="6" t="str">
        <f>VLOOKUP(A:A,'[1]2024年04月在岗人员及社保补贴原表'!A:T,8,0)</f>
        <v>37030419******3142</v>
      </c>
      <c r="F530" s="10" t="str">
        <f>VLOOKUP(A:A,'[1]2024年04月在岗人员及社保补贴原表'!A:T,9,0)</f>
        <v>新城镇岗位</v>
      </c>
      <c r="G530" s="6">
        <f>VLOOKUP(A:A,'[1]2024年04月在岗人员及社保补贴原表'!A:T,15,0)</f>
        <v>436.93</v>
      </c>
      <c r="H530" s="6">
        <f>VLOOKUP(A:A,'[1]2024年04月在岗人员及社保补贴原表'!A:T,20,0)</f>
        <v>1064.74</v>
      </c>
    </row>
    <row r="531" s="2" customFormat="1" ht="14.25" customHeight="1" spans="1:8">
      <c r="A531" s="6">
        <f t="shared" si="8"/>
        <v>527</v>
      </c>
      <c r="B531" s="6" t="str">
        <f>VLOOKUP(A:A,'[1]2024年04月在岗人员及社保补贴原表'!A:T,3,0)</f>
        <v>域城</v>
      </c>
      <c r="C531" s="6" t="str">
        <f>VLOOKUP(A:A,'[1]2024年04月在岗人员及社保补贴原表'!A:T,4,0)</f>
        <v>北域城</v>
      </c>
      <c r="D531" s="6" t="str">
        <f>VLOOKUP(A:A,'[1]2024年04月在岗人员及社保补贴原表'!A:T,5,0)</f>
        <v>蒋群</v>
      </c>
      <c r="E531" s="6" t="str">
        <f>VLOOKUP(A:A,'[1]2024年04月在岗人员及社保补贴原表'!A:T,8,0)</f>
        <v>37030419******3525</v>
      </c>
      <c r="F531" s="10" t="str">
        <f>VLOOKUP(A:A,'[1]2024年04月在岗人员及社保补贴原表'!A:T,9,0)</f>
        <v>新城镇岗位</v>
      </c>
      <c r="G531" s="6">
        <f>VLOOKUP(A:A,'[1]2024年04月在岗人员及社保补贴原表'!A:T,15,0)</f>
        <v>436.93</v>
      </c>
      <c r="H531" s="6">
        <f>VLOOKUP(A:A,'[1]2024年04月在岗人员及社保补贴原表'!A:T,20,0)</f>
        <v>1064.74</v>
      </c>
    </row>
    <row r="532" s="2" customFormat="1" ht="14.25" customHeight="1" spans="1:8">
      <c r="A532" s="6">
        <f t="shared" si="8"/>
        <v>528</v>
      </c>
      <c r="B532" s="6" t="str">
        <f>VLOOKUP(A:A,'[1]2024年04月在岗人员及社保补贴原表'!A:T,3,0)</f>
        <v>域城</v>
      </c>
      <c r="C532" s="6" t="str">
        <f>VLOOKUP(A:A,'[1]2024年04月在岗人员及社保补贴原表'!A:T,4,0)</f>
        <v>北域城</v>
      </c>
      <c r="D532" s="6" t="str">
        <f>VLOOKUP(A:A,'[1]2024年04月在岗人员及社保补贴原表'!A:T,5,0)</f>
        <v>周新波</v>
      </c>
      <c r="E532" s="6" t="str">
        <f>VLOOKUP(A:A,'[1]2024年04月在岗人员及社保补贴原表'!A:T,8,0)</f>
        <v>37030419******3116</v>
      </c>
      <c r="F532" s="10" t="str">
        <f>VLOOKUP(A:A,'[1]2024年04月在岗人员及社保补贴原表'!A:T,9,0)</f>
        <v>新城镇岗位</v>
      </c>
      <c r="G532" s="6">
        <f>VLOOKUP(A:A,'[1]2024年04月在岗人员及社保补贴原表'!A:T,15,0)</f>
        <v>436.93</v>
      </c>
      <c r="H532" s="6">
        <f>VLOOKUP(A:A,'[1]2024年04月在岗人员及社保补贴原表'!A:T,20,0)</f>
        <v>1064.74</v>
      </c>
    </row>
    <row r="533" s="2" customFormat="1" ht="14.25" customHeight="1" spans="1:8">
      <c r="A533" s="6">
        <f t="shared" si="8"/>
        <v>529</v>
      </c>
      <c r="B533" s="6" t="str">
        <f>VLOOKUP(A:A,'[1]2024年04月在岗人员及社保补贴原表'!A:T,3,0)</f>
        <v>域城</v>
      </c>
      <c r="C533" s="6" t="str">
        <f>VLOOKUP(A:A,'[1]2024年04月在岗人员及社保补贴原表'!A:T,4,0)</f>
        <v>北域城</v>
      </c>
      <c r="D533" s="6" t="str">
        <f>VLOOKUP(A:A,'[1]2024年04月在岗人员及社保补贴原表'!A:T,5,0)</f>
        <v>刘建华</v>
      </c>
      <c r="E533" s="6" t="str">
        <f>VLOOKUP(A:A,'[1]2024年04月在岗人员及社保补贴原表'!A:T,8,0)</f>
        <v>37030419******312X</v>
      </c>
      <c r="F533" s="10" t="str">
        <f>VLOOKUP(A:A,'[1]2024年04月在岗人员及社保补贴原表'!A:T,9,0)</f>
        <v>新城镇岗位</v>
      </c>
      <c r="G533" s="6">
        <f>VLOOKUP(A:A,'[1]2024年04月在岗人员及社保补贴原表'!A:T,15,0)</f>
        <v>436.93</v>
      </c>
      <c r="H533" s="6">
        <f>VLOOKUP(A:A,'[1]2024年04月在岗人员及社保补贴原表'!A:T,20,0)</f>
        <v>1064.74</v>
      </c>
    </row>
    <row r="534" s="2" customFormat="1" ht="14.25" customHeight="1" spans="1:8">
      <c r="A534" s="6">
        <f t="shared" si="8"/>
        <v>530</v>
      </c>
      <c r="B534" s="6" t="str">
        <f>VLOOKUP(A:A,'[1]2024年04月在岗人员及社保补贴原表'!A:T,3,0)</f>
        <v>域城</v>
      </c>
      <c r="C534" s="6" t="str">
        <f>VLOOKUP(A:A,'[1]2024年04月在岗人员及社保补贴原表'!A:T,4,0)</f>
        <v>颜山国际</v>
      </c>
      <c r="D534" s="6" t="str">
        <f>VLOOKUP(A:A,'[1]2024年04月在岗人员及社保补贴原表'!A:T,5,0)</f>
        <v>孙福生</v>
      </c>
      <c r="E534" s="6" t="str">
        <f>VLOOKUP(A:A,'[1]2024年04月在岗人员及社保补贴原表'!A:T,8,0)</f>
        <v>37030219******2175</v>
      </c>
      <c r="F534" s="10" t="str">
        <f>VLOOKUP(A:A,'[1]2024年04月在岗人员及社保补贴原表'!A:T,9,0)</f>
        <v>新城镇岗位</v>
      </c>
      <c r="G534" s="6">
        <f>VLOOKUP(A:A,'[1]2024年04月在岗人员及社保补贴原表'!A:T,15,0)</f>
        <v>436.93</v>
      </c>
      <c r="H534" s="6">
        <f>VLOOKUP(A:A,'[1]2024年04月在岗人员及社保补贴原表'!A:T,20,0)</f>
        <v>1064.74</v>
      </c>
    </row>
    <row r="535" s="2" customFormat="1" ht="14.25" customHeight="1" spans="1:8">
      <c r="A535" s="6">
        <f t="shared" si="8"/>
        <v>531</v>
      </c>
      <c r="B535" s="6" t="str">
        <f>VLOOKUP(A:A,'[1]2024年04月在岗人员及社保补贴原表'!A:T,3,0)</f>
        <v>域城</v>
      </c>
      <c r="C535" s="6" t="str">
        <f>VLOOKUP(A:A,'[1]2024年04月在岗人员及社保补贴原表'!A:T,4,0)</f>
        <v>颜山国际</v>
      </c>
      <c r="D535" s="6" t="str">
        <f>VLOOKUP(A:A,'[1]2024年04月在岗人员及社保补贴原表'!A:T,5,0)</f>
        <v>杨璐</v>
      </c>
      <c r="E535" s="6" t="str">
        <f>VLOOKUP(A:A,'[1]2024年04月在岗人员及社保补贴原表'!A:T,8,0)</f>
        <v>37030419******0027</v>
      </c>
      <c r="F535" s="10" t="str">
        <f>VLOOKUP(A:A,'[1]2024年04月在岗人员及社保补贴原表'!A:T,9,0)</f>
        <v>新城镇岗位</v>
      </c>
      <c r="G535" s="6">
        <f>VLOOKUP(A:A,'[1]2024年04月在岗人员及社保补贴原表'!A:T,15,0)</f>
        <v>436.93</v>
      </c>
      <c r="H535" s="6">
        <f>VLOOKUP(A:A,'[1]2024年04月在岗人员及社保补贴原表'!A:T,20,0)</f>
        <v>1064.74</v>
      </c>
    </row>
    <row r="536" s="2" customFormat="1" ht="14.25" customHeight="1" spans="1:8">
      <c r="A536" s="6">
        <f t="shared" si="8"/>
        <v>532</v>
      </c>
      <c r="B536" s="6" t="str">
        <f>VLOOKUP(A:A,'[1]2024年04月在岗人员及社保补贴原表'!A:T,3,0)</f>
        <v>域城</v>
      </c>
      <c r="C536" s="6" t="str">
        <f>VLOOKUP(A:A,'[1]2024年04月在岗人员及社保补贴原表'!A:T,4,0)</f>
        <v>颜山国际</v>
      </c>
      <c r="D536" s="6" t="str">
        <f>VLOOKUP(A:A,'[1]2024年04月在岗人员及社保补贴原表'!A:T,5,0)</f>
        <v>薛海波</v>
      </c>
      <c r="E536" s="6" t="str">
        <f>VLOOKUP(A:A,'[1]2024年04月在岗人员及社保补贴原表'!A:T,8,0)</f>
        <v>37030419******0013</v>
      </c>
      <c r="F536" s="10" t="str">
        <f>VLOOKUP(A:A,'[1]2024年04月在岗人员及社保补贴原表'!A:T,9,0)</f>
        <v>新城镇岗位</v>
      </c>
      <c r="G536" s="6">
        <f>VLOOKUP(A:A,'[1]2024年04月在岗人员及社保补贴原表'!A:T,15,0)</f>
        <v>436.93</v>
      </c>
      <c r="H536" s="6">
        <f>VLOOKUP(A:A,'[1]2024年04月在岗人员及社保补贴原表'!A:T,20,0)</f>
        <v>1064.74</v>
      </c>
    </row>
    <row r="537" s="2" customFormat="1" ht="14.25" customHeight="1" spans="1:8">
      <c r="A537" s="6">
        <f t="shared" si="8"/>
        <v>533</v>
      </c>
      <c r="B537" s="6" t="str">
        <f>VLOOKUP(A:A,'[1]2024年04月在岗人员及社保补贴原表'!A:T,3,0)</f>
        <v>域城</v>
      </c>
      <c r="C537" s="6" t="str">
        <f>VLOOKUP(A:A,'[1]2024年04月在岗人员及社保补贴原表'!A:T,4,0)</f>
        <v>颜山国际</v>
      </c>
      <c r="D537" s="6" t="str">
        <f>VLOOKUP(A:A,'[1]2024年04月在岗人员及社保补贴原表'!A:T,5,0)</f>
        <v>李洪辉</v>
      </c>
      <c r="E537" s="6" t="str">
        <f>VLOOKUP(A:A,'[1]2024年04月在岗人员及社保补贴原表'!A:T,8,0)</f>
        <v>37030419******1944</v>
      </c>
      <c r="F537" s="10" t="str">
        <f>VLOOKUP(A:A,'[1]2024年04月在岗人员及社保补贴原表'!A:T,9,0)</f>
        <v>新城镇岗位</v>
      </c>
      <c r="G537" s="6">
        <f>VLOOKUP(A:A,'[1]2024年04月在岗人员及社保补贴原表'!A:T,15,0)</f>
        <v>436.93</v>
      </c>
      <c r="H537" s="6">
        <f>VLOOKUP(A:A,'[1]2024年04月在岗人员及社保补贴原表'!A:T,20,0)</f>
        <v>1064.74</v>
      </c>
    </row>
    <row r="538" s="2" customFormat="1" ht="14.25" customHeight="1" spans="1:8">
      <c r="A538" s="6">
        <f t="shared" si="8"/>
        <v>534</v>
      </c>
      <c r="B538" s="6" t="str">
        <f>VLOOKUP(A:A,'[1]2024年04月在岗人员及社保补贴原表'!A:T,3,0)</f>
        <v>域城</v>
      </c>
      <c r="C538" s="6" t="str">
        <f>VLOOKUP(A:A,'[1]2024年04月在岗人员及社保补贴原表'!A:T,4,0)</f>
        <v>泰和</v>
      </c>
      <c r="D538" s="6" t="str">
        <f>VLOOKUP(A:A,'[1]2024年04月在岗人员及社保补贴原表'!A:T,5,0)</f>
        <v>孙汉民</v>
      </c>
      <c r="E538" s="6" t="str">
        <f>VLOOKUP(A:A,'[1]2024年04月在岗人员及社保补贴原表'!A:T,8,0)</f>
        <v>37030419******0314</v>
      </c>
      <c r="F538" s="10" t="str">
        <f>VLOOKUP(A:A,'[1]2024年04月在岗人员及社保补贴原表'!A:T,9,0)</f>
        <v>新城镇岗位</v>
      </c>
      <c r="G538" s="6">
        <f>VLOOKUP(A:A,'[1]2024年04月在岗人员及社保补贴原表'!A:T,15,0)</f>
        <v>436.93</v>
      </c>
      <c r="H538" s="6">
        <f>VLOOKUP(A:A,'[1]2024年04月在岗人员及社保补贴原表'!A:T,20,0)</f>
        <v>1064.74</v>
      </c>
    </row>
    <row r="539" s="2" customFormat="1" ht="14.25" customHeight="1" spans="1:8">
      <c r="A539" s="6">
        <f t="shared" si="8"/>
        <v>535</v>
      </c>
      <c r="B539" s="6" t="str">
        <f>VLOOKUP(A:A,'[1]2024年04月在岗人员及社保补贴原表'!A:T,3,0)</f>
        <v>域城</v>
      </c>
      <c r="C539" s="6" t="str">
        <f>VLOOKUP(A:A,'[1]2024年04月在岗人员及社保补贴原表'!A:T,4,0)</f>
        <v>泰和</v>
      </c>
      <c r="D539" s="6" t="str">
        <f>VLOOKUP(A:A,'[1]2024年04月在岗人员及社保补贴原表'!A:T,5,0)</f>
        <v>王宁</v>
      </c>
      <c r="E539" s="6" t="str">
        <f>VLOOKUP(A:A,'[1]2024年04月在岗人员及社保补贴原表'!A:T,8,0)</f>
        <v>37030419******3527</v>
      </c>
      <c r="F539" s="10" t="str">
        <f>VLOOKUP(A:A,'[1]2024年04月在岗人员及社保补贴原表'!A:T,9,0)</f>
        <v>新城镇岗位</v>
      </c>
      <c r="G539" s="6">
        <f>VLOOKUP(A:A,'[1]2024年04月在岗人员及社保补贴原表'!A:T,15,0)</f>
        <v>436.93</v>
      </c>
      <c r="H539" s="6">
        <f>VLOOKUP(A:A,'[1]2024年04月在岗人员及社保补贴原表'!A:T,20,0)</f>
        <v>1064.74</v>
      </c>
    </row>
    <row r="540" s="2" customFormat="1" ht="14.25" customHeight="1" spans="1:8">
      <c r="A540" s="6">
        <f t="shared" si="8"/>
        <v>536</v>
      </c>
      <c r="B540" s="6" t="str">
        <f>VLOOKUP(A:A,'[1]2024年04月在岗人员及社保补贴原表'!A:T,3,0)</f>
        <v>域城</v>
      </c>
      <c r="C540" s="6" t="str">
        <f>VLOOKUP(A:A,'[1]2024年04月在岗人员及社保补贴原表'!A:T,4,0)</f>
        <v>泰和</v>
      </c>
      <c r="D540" s="6" t="str">
        <f>VLOOKUP(A:A,'[1]2024年04月在岗人员及社保补贴原表'!A:T,5,0)</f>
        <v>高红霞</v>
      </c>
      <c r="E540" s="6" t="str">
        <f>VLOOKUP(A:A,'[1]2024年04月在岗人员及社保补贴原表'!A:T,8,0)</f>
        <v>37030419******3525</v>
      </c>
      <c r="F540" s="10" t="str">
        <f>VLOOKUP(A:A,'[1]2024年04月在岗人员及社保补贴原表'!A:T,9,0)</f>
        <v>新城镇岗位</v>
      </c>
      <c r="G540" s="6">
        <f>VLOOKUP(A:A,'[1]2024年04月在岗人员及社保补贴原表'!A:T,15,0)</f>
        <v>436.93</v>
      </c>
      <c r="H540" s="6">
        <f>VLOOKUP(A:A,'[1]2024年04月在岗人员及社保补贴原表'!A:T,20,0)</f>
        <v>1064.74</v>
      </c>
    </row>
    <row r="541" s="2" customFormat="1" ht="14.25" customHeight="1" spans="1:8">
      <c r="A541" s="6">
        <f t="shared" si="8"/>
        <v>537</v>
      </c>
      <c r="B541" s="6" t="str">
        <f>VLOOKUP(A:A,'[1]2024年04月在岗人员及社保补贴原表'!A:T,3,0)</f>
        <v>域城</v>
      </c>
      <c r="C541" s="6" t="str">
        <f>VLOOKUP(A:A,'[1]2024年04月在岗人员及社保补贴原表'!A:T,4,0)</f>
        <v>泰和</v>
      </c>
      <c r="D541" s="6" t="str">
        <f>VLOOKUP(A:A,'[1]2024年04月在岗人员及社保补贴原表'!A:T,5,0)</f>
        <v>钱利军</v>
      </c>
      <c r="E541" s="6" t="str">
        <f>VLOOKUP(A:A,'[1]2024年04月在岗人员及社保补贴原表'!A:T,8,0)</f>
        <v>37030419******1615</v>
      </c>
      <c r="F541" s="10" t="str">
        <f>VLOOKUP(A:A,'[1]2024年04月在岗人员及社保补贴原表'!A:T,9,0)</f>
        <v>新城镇岗位</v>
      </c>
      <c r="G541" s="6">
        <f>VLOOKUP(A:A,'[1]2024年04月在岗人员及社保补贴原表'!A:T,15,0)</f>
        <v>436.93</v>
      </c>
      <c r="H541" s="6">
        <f>VLOOKUP(A:A,'[1]2024年04月在岗人员及社保补贴原表'!A:T,20,0)</f>
        <v>1064.74</v>
      </c>
    </row>
    <row r="542" s="2" customFormat="1" ht="14.25" customHeight="1" spans="1:8">
      <c r="A542" s="6">
        <f t="shared" si="8"/>
        <v>538</v>
      </c>
      <c r="B542" s="6" t="str">
        <f>VLOOKUP(A:A,'[1]2024年04月在岗人员及社保补贴原表'!A:T,3,0)</f>
        <v>域城</v>
      </c>
      <c r="C542" s="6" t="str">
        <f>VLOOKUP(A:A,'[1]2024年04月在岗人员及社保补贴原表'!A:T,4,0)</f>
        <v>泰和</v>
      </c>
      <c r="D542" s="6" t="str">
        <f>VLOOKUP(A:A,'[1]2024年04月在岗人员及社保补贴原表'!A:T,5,0)</f>
        <v>王莉莉</v>
      </c>
      <c r="E542" s="6" t="str">
        <f>VLOOKUP(A:A,'[1]2024年04月在岗人员及社保补贴原表'!A:T,8,0)</f>
        <v>37030419******0640</v>
      </c>
      <c r="F542" s="10" t="str">
        <f>VLOOKUP(A:A,'[1]2024年04月在岗人员及社保补贴原表'!A:T,9,0)</f>
        <v>新城镇岗位</v>
      </c>
      <c r="G542" s="6">
        <f>VLOOKUP(A:A,'[1]2024年04月在岗人员及社保补贴原表'!A:T,15,0)</f>
        <v>436.93</v>
      </c>
      <c r="H542" s="6">
        <f>VLOOKUP(A:A,'[1]2024年04月在岗人员及社保补贴原表'!A:T,20,0)</f>
        <v>1064.74</v>
      </c>
    </row>
    <row r="543" s="2" customFormat="1" ht="14.25" customHeight="1" spans="1:8">
      <c r="A543" s="6">
        <f t="shared" si="8"/>
        <v>539</v>
      </c>
      <c r="B543" s="6" t="str">
        <f>VLOOKUP(A:A,'[1]2024年04月在岗人员及社保补贴原表'!A:T,3,0)</f>
        <v>域城</v>
      </c>
      <c r="C543" s="6" t="str">
        <f>VLOOKUP(A:A,'[1]2024年04月在岗人员及社保补贴原表'!A:T,4,0)</f>
        <v>泰和</v>
      </c>
      <c r="D543" s="6" t="str">
        <f>VLOOKUP(A:A,'[1]2024年04月在岗人员及社保补贴原表'!A:T,5,0)</f>
        <v>路玉君</v>
      </c>
      <c r="E543" s="6" t="str">
        <f>VLOOKUP(A:A,'[1]2024年04月在岗人员及社保补贴原表'!A:T,8,0)</f>
        <v>37030419******1611</v>
      </c>
      <c r="F543" s="10" t="str">
        <f>VLOOKUP(A:A,'[1]2024年04月在岗人员及社保补贴原表'!A:T,9,0)</f>
        <v>新城镇岗位</v>
      </c>
      <c r="G543" s="6">
        <f>VLOOKUP(A:A,'[1]2024年04月在岗人员及社保补贴原表'!A:T,15,0)</f>
        <v>436.93</v>
      </c>
      <c r="H543" s="6">
        <f>VLOOKUP(A:A,'[1]2024年04月在岗人员及社保补贴原表'!A:T,20,0)</f>
        <v>1064.74</v>
      </c>
    </row>
    <row r="544" s="2" customFormat="1" ht="14.25" customHeight="1" spans="1:8">
      <c r="A544" s="6">
        <f t="shared" si="8"/>
        <v>540</v>
      </c>
      <c r="B544" s="6" t="str">
        <f>VLOOKUP(A:A,'[1]2024年04月在岗人员及社保补贴原表'!A:T,3,0)</f>
        <v>域城</v>
      </c>
      <c r="C544" s="6" t="str">
        <f>VLOOKUP(A:A,'[1]2024年04月在岗人员及社保补贴原表'!A:T,4,0)</f>
        <v>泰和</v>
      </c>
      <c r="D544" s="6" t="str">
        <f>VLOOKUP(A:A,'[1]2024年04月在岗人员及社保补贴原表'!A:T,5,0)</f>
        <v>李静</v>
      </c>
      <c r="E544" s="6" t="str">
        <f>VLOOKUP(A:A,'[1]2024年04月在岗人员及社保补贴原表'!A:T,8,0)</f>
        <v>37030419******0029</v>
      </c>
      <c r="F544" s="10" t="str">
        <f>VLOOKUP(A:A,'[1]2024年04月在岗人员及社保补贴原表'!A:T,9,0)</f>
        <v>新城镇岗位</v>
      </c>
      <c r="G544" s="6">
        <f>VLOOKUP(A:A,'[1]2024年04月在岗人员及社保补贴原表'!A:T,15,0)</f>
        <v>436.93</v>
      </c>
      <c r="H544" s="6">
        <f>VLOOKUP(A:A,'[1]2024年04月在岗人员及社保补贴原表'!A:T,20,0)</f>
        <v>1064.74</v>
      </c>
    </row>
    <row r="545" s="2" customFormat="1" ht="14.25" customHeight="1" spans="1:8">
      <c r="A545" s="6">
        <f t="shared" si="8"/>
        <v>541</v>
      </c>
      <c r="B545" s="6" t="str">
        <f>VLOOKUP(A:A,'[1]2024年04月在岗人员及社保补贴原表'!A:T,3,0)</f>
        <v>域城</v>
      </c>
      <c r="C545" s="6" t="str">
        <f>VLOOKUP(A:A,'[1]2024年04月在岗人员及社保补贴原表'!A:T,4,0)</f>
        <v>泰和</v>
      </c>
      <c r="D545" s="6" t="str">
        <f>VLOOKUP(A:A,'[1]2024年04月在岗人员及社保补贴原表'!A:T,5,0)</f>
        <v>韩艳玲</v>
      </c>
      <c r="E545" s="6" t="str">
        <f>VLOOKUP(A:A,'[1]2024年04月在岗人员及社保补贴原表'!A:T,8,0)</f>
        <v>37030419******2727</v>
      </c>
      <c r="F545" s="10" t="str">
        <f>VLOOKUP(A:A,'[1]2024年04月在岗人员及社保补贴原表'!A:T,9,0)</f>
        <v>新城镇岗位</v>
      </c>
      <c r="G545" s="6">
        <f>VLOOKUP(A:A,'[1]2024年04月在岗人员及社保补贴原表'!A:T,15,0)</f>
        <v>436.93</v>
      </c>
      <c r="H545" s="6">
        <f>VLOOKUP(A:A,'[1]2024年04月在岗人员及社保补贴原表'!A:T,20,0)</f>
        <v>1064.74</v>
      </c>
    </row>
    <row r="546" s="2" customFormat="1" ht="14.25" customHeight="1" spans="1:8">
      <c r="A546" s="6">
        <f t="shared" si="8"/>
        <v>542</v>
      </c>
      <c r="B546" s="6" t="str">
        <f>VLOOKUP(A:A,'[1]2024年04月在岗人员及社保补贴原表'!A:T,3,0)</f>
        <v>域城</v>
      </c>
      <c r="C546" s="6" t="str">
        <f>VLOOKUP(A:A,'[1]2024年04月在岗人员及社保补贴原表'!A:T,4,0)</f>
        <v>蕉庄</v>
      </c>
      <c r="D546" s="6" t="str">
        <f>VLOOKUP(A:A,'[1]2024年04月在岗人员及社保补贴原表'!A:T,5,0)</f>
        <v>孙青云</v>
      </c>
      <c r="E546" s="6" t="str">
        <f>VLOOKUP(A:A,'[1]2024年04月在岗人员及社保补贴原表'!A:T,8,0)</f>
        <v>37030419******6561</v>
      </c>
      <c r="F546" s="10" t="str">
        <f>VLOOKUP(A:A,'[1]2024年04月在岗人员及社保补贴原表'!A:T,9,0)</f>
        <v>新城镇岗位</v>
      </c>
      <c r="G546" s="6">
        <f>VLOOKUP(A:A,'[1]2024年04月在岗人员及社保补贴原表'!A:T,15,0)</f>
        <v>436.93</v>
      </c>
      <c r="H546" s="6">
        <f>VLOOKUP(A:A,'[1]2024年04月在岗人员及社保补贴原表'!A:T,20,0)</f>
        <v>1064.74</v>
      </c>
    </row>
    <row r="547" s="2" customFormat="1" ht="14.25" customHeight="1" spans="1:8">
      <c r="A547" s="6">
        <f t="shared" si="8"/>
        <v>543</v>
      </c>
      <c r="B547" s="6" t="str">
        <f>VLOOKUP(A:A,'[1]2024年04月在岗人员及社保补贴原表'!A:T,3,0)</f>
        <v>域城</v>
      </c>
      <c r="C547" s="6" t="str">
        <f>VLOOKUP(A:A,'[1]2024年04月在岗人员及社保补贴原表'!A:T,4,0)</f>
        <v>蕉庄</v>
      </c>
      <c r="D547" s="6" t="str">
        <f>VLOOKUP(A:A,'[1]2024年04月在岗人员及社保补贴原表'!A:T,5,0)</f>
        <v>高荣</v>
      </c>
      <c r="E547" s="6" t="str">
        <f>VLOOKUP(A:A,'[1]2024年04月在岗人员及社保补贴原表'!A:T,8,0)</f>
        <v>37030419******3126</v>
      </c>
      <c r="F547" s="10" t="str">
        <f>VLOOKUP(A:A,'[1]2024年04月在岗人员及社保补贴原表'!A:T,9,0)</f>
        <v>新城镇岗位</v>
      </c>
      <c r="G547" s="6">
        <f>VLOOKUP(A:A,'[1]2024年04月在岗人员及社保补贴原表'!A:T,15,0)</f>
        <v>436.93</v>
      </c>
      <c r="H547" s="6">
        <f>VLOOKUP(A:A,'[1]2024年04月在岗人员及社保补贴原表'!A:T,20,0)</f>
        <v>1064.74</v>
      </c>
    </row>
    <row r="548" s="2" customFormat="1" ht="14.25" customHeight="1" spans="1:8">
      <c r="A548" s="6">
        <f t="shared" si="8"/>
        <v>544</v>
      </c>
      <c r="B548" s="6" t="str">
        <f>VLOOKUP(A:A,'[1]2024年04月在岗人员及社保补贴原表'!A:T,3,0)</f>
        <v>域城</v>
      </c>
      <c r="C548" s="6" t="str">
        <f>VLOOKUP(A:A,'[1]2024年04月在岗人员及社保补贴原表'!A:T,4,0)</f>
        <v>蕉庄</v>
      </c>
      <c r="D548" s="6" t="str">
        <f>VLOOKUP(A:A,'[1]2024年04月在岗人员及社保补贴原表'!A:T,5,0)</f>
        <v>孙海杰</v>
      </c>
      <c r="E548" s="6" t="str">
        <f>VLOOKUP(A:A,'[1]2024年04月在岗人员及社保补贴原表'!A:T,8,0)</f>
        <v>37030419******6541</v>
      </c>
      <c r="F548" s="10" t="str">
        <f>VLOOKUP(A:A,'[1]2024年04月在岗人员及社保补贴原表'!A:T,9,0)</f>
        <v>新城镇岗位</v>
      </c>
      <c r="G548" s="6">
        <f>VLOOKUP(A:A,'[1]2024年04月在岗人员及社保补贴原表'!A:T,15,0)</f>
        <v>436.93</v>
      </c>
      <c r="H548" s="6">
        <f>VLOOKUP(A:A,'[1]2024年04月在岗人员及社保补贴原表'!A:T,20,0)</f>
        <v>1064.74</v>
      </c>
    </row>
    <row r="549" s="2" customFormat="1" ht="14.25" customHeight="1" spans="1:8">
      <c r="A549" s="6">
        <f t="shared" si="8"/>
        <v>545</v>
      </c>
      <c r="B549" s="6" t="str">
        <f>VLOOKUP(A:A,'[1]2024年04月在岗人员及社保补贴原表'!A:T,3,0)</f>
        <v>域城</v>
      </c>
      <c r="C549" s="6" t="str">
        <f>VLOOKUP(A:A,'[1]2024年04月在岗人员及社保补贴原表'!A:T,4,0)</f>
        <v>岜山</v>
      </c>
      <c r="D549" s="6" t="str">
        <f>VLOOKUP(A:A,'[1]2024年04月在岗人员及社保补贴原表'!A:T,5,0)</f>
        <v>陈敬文</v>
      </c>
      <c r="E549" s="6" t="str">
        <f>VLOOKUP(A:A,'[1]2024年04月在岗人员及社保补贴原表'!A:T,8,0)</f>
        <v>37030419******6517</v>
      </c>
      <c r="F549" s="10" t="str">
        <f>VLOOKUP(A:A,'[1]2024年04月在岗人员及社保补贴原表'!A:T,9,0)</f>
        <v>新城镇岗位</v>
      </c>
      <c r="G549" s="6">
        <f>VLOOKUP(A:A,'[1]2024年04月在岗人员及社保补贴原表'!A:T,15,0)</f>
        <v>436.93</v>
      </c>
      <c r="H549" s="6">
        <f>VLOOKUP(A:A,'[1]2024年04月在岗人员及社保补贴原表'!A:T,20,0)</f>
        <v>1064.74</v>
      </c>
    </row>
    <row r="550" s="2" customFormat="1" ht="14.25" customHeight="1" spans="1:8">
      <c r="A550" s="6">
        <f t="shared" si="8"/>
        <v>546</v>
      </c>
      <c r="B550" s="6" t="str">
        <f>VLOOKUP(A:A,'[1]2024年04月在岗人员及社保补贴原表'!A:T,3,0)</f>
        <v>域城</v>
      </c>
      <c r="C550" s="6" t="str">
        <f>VLOOKUP(A:A,'[1]2024年04月在岗人员及社保补贴原表'!A:T,4,0)</f>
        <v>东域城</v>
      </c>
      <c r="D550" s="6" t="str">
        <f>VLOOKUP(A:A,'[1]2024年04月在岗人员及社保补贴原表'!A:T,5,0)</f>
        <v>崔德印</v>
      </c>
      <c r="E550" s="6" t="str">
        <f>VLOOKUP(A:A,'[1]2024年04月在岗人员及社保补贴原表'!A:T,8,0)</f>
        <v>37030419******311X</v>
      </c>
      <c r="F550" s="10" t="str">
        <f>VLOOKUP(A:A,'[1]2024年04月在岗人员及社保补贴原表'!A:T,9,0)</f>
        <v>新城镇岗位</v>
      </c>
      <c r="G550" s="6">
        <f>VLOOKUP(A:A,'[1]2024年04月在岗人员及社保补贴原表'!A:T,15,0)</f>
        <v>436.93</v>
      </c>
      <c r="H550" s="6">
        <f>VLOOKUP(A:A,'[1]2024年04月在岗人员及社保补贴原表'!A:T,20,0)</f>
        <v>1064.74</v>
      </c>
    </row>
    <row r="551" s="2" customFormat="1" ht="14.25" customHeight="1" spans="1:8">
      <c r="A551" s="6">
        <f t="shared" si="8"/>
        <v>547</v>
      </c>
      <c r="B551" s="6" t="str">
        <f>VLOOKUP(A:A,'[1]2024年04月在岗人员及社保补贴原表'!A:T,3,0)</f>
        <v>域城</v>
      </c>
      <c r="C551" s="6" t="str">
        <f>VLOOKUP(A:A,'[1]2024年04月在岗人员及社保补贴原表'!A:T,4,0)</f>
        <v>东域城</v>
      </c>
      <c r="D551" s="6" t="str">
        <f>VLOOKUP(A:A,'[1]2024年04月在岗人员及社保补贴原表'!A:T,5,0)</f>
        <v>刘燕</v>
      </c>
      <c r="E551" s="6" t="str">
        <f>VLOOKUP(A:A,'[1]2024年04月在岗人员及社保补贴原表'!A:T,8,0)</f>
        <v>37030419******2721</v>
      </c>
      <c r="F551" s="10" t="str">
        <f>VLOOKUP(A:A,'[1]2024年04月在岗人员及社保补贴原表'!A:T,9,0)</f>
        <v>新城镇岗位</v>
      </c>
      <c r="G551" s="6">
        <f>VLOOKUP(A:A,'[1]2024年04月在岗人员及社保补贴原表'!A:T,15,0)</f>
        <v>436.93</v>
      </c>
      <c r="H551" s="6">
        <f>VLOOKUP(A:A,'[1]2024年04月在岗人员及社保补贴原表'!A:T,20,0)</f>
        <v>1064.74</v>
      </c>
    </row>
    <row r="552" s="2" customFormat="1" ht="14.25" customHeight="1" spans="1:8">
      <c r="A552" s="6">
        <f t="shared" si="8"/>
        <v>548</v>
      </c>
      <c r="B552" s="6" t="str">
        <f>VLOOKUP(A:A,'[1]2024年04月在岗人员及社保补贴原表'!A:T,3,0)</f>
        <v>域城</v>
      </c>
      <c r="C552" s="6" t="str">
        <f>VLOOKUP(A:A,'[1]2024年04月在岗人员及社保补贴原表'!A:T,4,0)</f>
        <v>东域城</v>
      </c>
      <c r="D552" s="6" t="str">
        <f>VLOOKUP(A:A,'[1]2024年04月在岗人员及社保补贴原表'!A:T,5,0)</f>
        <v>宋本军</v>
      </c>
      <c r="E552" s="6" t="str">
        <f>VLOOKUP(A:A,'[1]2024年04月在岗人员及社保补贴原表'!A:T,8,0)</f>
        <v>37030419******3153</v>
      </c>
      <c r="F552" s="10" t="str">
        <f>VLOOKUP(A:A,'[1]2024年04月在岗人员及社保补贴原表'!A:T,9,0)</f>
        <v>新城镇岗位</v>
      </c>
      <c r="G552" s="6">
        <f>VLOOKUP(A:A,'[1]2024年04月在岗人员及社保补贴原表'!A:T,15,0)</f>
        <v>436.93</v>
      </c>
      <c r="H552" s="6">
        <f>VLOOKUP(A:A,'[1]2024年04月在岗人员及社保补贴原表'!A:T,20,0)</f>
        <v>1064.74</v>
      </c>
    </row>
    <row r="553" s="2" customFormat="1" ht="14.25" customHeight="1" spans="1:8">
      <c r="A553" s="6">
        <f t="shared" si="8"/>
        <v>549</v>
      </c>
      <c r="B553" s="6" t="str">
        <f>VLOOKUP(A:A,'[1]2024年04月在岗人员及社保补贴原表'!A:T,3,0)</f>
        <v>域城</v>
      </c>
      <c r="C553" s="6" t="str">
        <f>VLOOKUP(A:A,'[1]2024年04月在岗人员及社保补贴原表'!A:T,4,0)</f>
        <v>东域城</v>
      </c>
      <c r="D553" s="6" t="str">
        <f>VLOOKUP(A:A,'[1]2024年04月在岗人员及社保补贴原表'!A:T,5,0)</f>
        <v>刘民</v>
      </c>
      <c r="E553" s="6" t="str">
        <f>VLOOKUP(A:A,'[1]2024年04月在岗人员及社保补贴原表'!A:T,8,0)</f>
        <v>37030419******3112</v>
      </c>
      <c r="F553" s="10" t="str">
        <f>VLOOKUP(A:A,'[1]2024年04月在岗人员及社保补贴原表'!A:T,9,0)</f>
        <v>新城镇岗位</v>
      </c>
      <c r="G553" s="6">
        <f>VLOOKUP(A:A,'[1]2024年04月在岗人员及社保补贴原表'!A:T,15,0)</f>
        <v>436.93</v>
      </c>
      <c r="H553" s="6">
        <f>VLOOKUP(A:A,'[1]2024年04月在岗人员及社保补贴原表'!A:T,20,0)</f>
        <v>1064.74</v>
      </c>
    </row>
    <row r="554" s="2" customFormat="1" ht="14.25" customHeight="1" spans="1:8">
      <c r="A554" s="6">
        <f t="shared" si="8"/>
        <v>550</v>
      </c>
      <c r="B554" s="6" t="str">
        <f>VLOOKUP(A:A,'[1]2024年04月在岗人员及社保补贴原表'!A:T,3,0)</f>
        <v>域城</v>
      </c>
      <c r="C554" s="6" t="str">
        <f>VLOOKUP(A:A,'[1]2024年04月在岗人员及社保补贴原表'!A:T,4,0)</f>
        <v>南域城</v>
      </c>
      <c r="D554" s="6" t="str">
        <f>VLOOKUP(A:A,'[1]2024年04月在岗人员及社保补贴原表'!A:T,5,0)</f>
        <v>高红芹</v>
      </c>
      <c r="E554" s="6" t="str">
        <f>VLOOKUP(A:A,'[1]2024年04月在岗人员及社保补贴原表'!A:T,8,0)</f>
        <v>37030419******6849</v>
      </c>
      <c r="F554" s="10" t="str">
        <f>VLOOKUP(A:A,'[1]2024年04月在岗人员及社保补贴原表'!A:T,9,0)</f>
        <v>新城镇岗位</v>
      </c>
      <c r="G554" s="6">
        <f>VLOOKUP(A:A,'[1]2024年04月在岗人员及社保补贴原表'!A:T,15,0)</f>
        <v>436.93</v>
      </c>
      <c r="H554" s="6">
        <f>VLOOKUP(A:A,'[1]2024年04月在岗人员及社保补贴原表'!A:T,20,0)</f>
        <v>1064.74</v>
      </c>
    </row>
    <row r="555" s="2" customFormat="1" ht="14.25" customHeight="1" spans="1:8">
      <c r="A555" s="6">
        <f t="shared" si="8"/>
        <v>551</v>
      </c>
      <c r="B555" s="6" t="str">
        <f>VLOOKUP(A:A,'[1]2024年04月在岗人员及社保补贴原表'!A:T,3,0)</f>
        <v>域城</v>
      </c>
      <c r="C555" s="6" t="str">
        <f>VLOOKUP(A:A,'[1]2024年04月在岗人员及社保补贴原表'!A:T,4,0)</f>
        <v>南域城</v>
      </c>
      <c r="D555" s="6" t="str">
        <f>VLOOKUP(A:A,'[1]2024年04月在岗人员及社保补贴原表'!A:T,5,0)</f>
        <v>刘新美</v>
      </c>
      <c r="E555" s="6" t="str">
        <f>VLOOKUP(A:A,'[1]2024年04月在岗人员及社保补贴原表'!A:T,8,0)</f>
        <v>37030419******6823</v>
      </c>
      <c r="F555" s="10" t="str">
        <f>VLOOKUP(A:A,'[1]2024年04月在岗人员及社保补贴原表'!A:T,9,0)</f>
        <v>新城镇岗位</v>
      </c>
      <c r="G555" s="6">
        <f>VLOOKUP(A:A,'[1]2024年04月在岗人员及社保补贴原表'!A:T,15,0)</f>
        <v>436.93</v>
      </c>
      <c r="H555" s="6">
        <f>VLOOKUP(A:A,'[1]2024年04月在岗人员及社保补贴原表'!A:T,20,0)</f>
        <v>1064.74</v>
      </c>
    </row>
    <row r="556" s="2" customFormat="1" ht="14.25" customHeight="1" spans="1:8">
      <c r="A556" s="6">
        <f t="shared" si="8"/>
        <v>552</v>
      </c>
      <c r="B556" s="6" t="str">
        <f>VLOOKUP(A:A,'[1]2024年04月在岗人员及社保补贴原表'!A:T,3,0)</f>
        <v>域城</v>
      </c>
      <c r="C556" s="6" t="str">
        <f>VLOOKUP(A:A,'[1]2024年04月在岗人员及社保补贴原表'!A:T,4,0)</f>
        <v>柳域社区</v>
      </c>
      <c r="D556" s="6" t="str">
        <f>VLOOKUP(A:A,'[1]2024年04月在岗人员及社保补贴原表'!A:T,5,0)</f>
        <v>王宁</v>
      </c>
      <c r="E556" s="6" t="str">
        <f>VLOOKUP(A:A,'[1]2024年04月在岗人员及社保补贴原表'!A:T,8,0)</f>
        <v>37030419******6524</v>
      </c>
      <c r="F556" s="10" t="str">
        <f>VLOOKUP(A:A,'[1]2024年04月在岗人员及社保补贴原表'!A:T,9,0)</f>
        <v>新城镇岗位</v>
      </c>
      <c r="G556" s="6">
        <f>VLOOKUP(A:A,'[1]2024年04月在岗人员及社保补贴原表'!A:T,15,0)</f>
        <v>436.93</v>
      </c>
      <c r="H556" s="6">
        <f>VLOOKUP(A:A,'[1]2024年04月在岗人员及社保补贴原表'!A:T,20,0)</f>
        <v>1064.74</v>
      </c>
    </row>
    <row r="557" s="2" customFormat="1" ht="14.25" customHeight="1" spans="1:8">
      <c r="A557" s="6">
        <f t="shared" si="8"/>
        <v>553</v>
      </c>
      <c r="B557" s="6" t="str">
        <f>VLOOKUP(A:A,'[1]2024年04月在岗人员及社保补贴原表'!A:T,3,0)</f>
        <v>域城</v>
      </c>
      <c r="C557" s="6" t="str">
        <f>VLOOKUP(A:A,'[1]2024年04月在岗人员及社保补贴原表'!A:T,4,0)</f>
        <v>柳域社区</v>
      </c>
      <c r="D557" s="6" t="str">
        <f>VLOOKUP(A:A,'[1]2024年04月在岗人员及社保补贴原表'!A:T,5,0)</f>
        <v>于兵</v>
      </c>
      <c r="E557" s="6" t="str">
        <f>VLOOKUP(A:A,'[1]2024年04月在岗人员及社保补贴原表'!A:T,8,0)</f>
        <v>37030419******2229</v>
      </c>
      <c r="F557" s="10" t="str">
        <f>VLOOKUP(A:A,'[1]2024年04月在岗人员及社保补贴原表'!A:T,9,0)</f>
        <v>新城镇岗位</v>
      </c>
      <c r="G557" s="6">
        <f>VLOOKUP(A:A,'[1]2024年04月在岗人员及社保补贴原表'!A:T,15,0)</f>
        <v>436.93</v>
      </c>
      <c r="H557" s="6">
        <f>VLOOKUP(A:A,'[1]2024年04月在岗人员及社保补贴原表'!A:T,20,0)</f>
        <v>1064.74</v>
      </c>
    </row>
    <row r="558" s="2" customFormat="1" ht="14.25" customHeight="1" spans="1:8">
      <c r="A558" s="6">
        <f t="shared" si="8"/>
        <v>554</v>
      </c>
      <c r="B558" s="6" t="str">
        <f>VLOOKUP(A:A,'[1]2024年04月在岗人员及社保补贴原表'!A:T,3,0)</f>
        <v>域城</v>
      </c>
      <c r="C558" s="6" t="str">
        <f>VLOOKUP(A:A,'[1]2024年04月在岗人员及社保补贴原表'!A:T,4,0)</f>
        <v>柳域社区</v>
      </c>
      <c r="D558" s="6" t="str">
        <f>VLOOKUP(A:A,'[1]2024年04月在岗人员及社保补贴原表'!A:T,5,0)</f>
        <v>魏玲</v>
      </c>
      <c r="E558" s="6" t="str">
        <f>VLOOKUP(A:A,'[1]2024年04月在岗人员及社保补贴原表'!A:T,8,0)</f>
        <v>37030419******6843</v>
      </c>
      <c r="F558" s="10" t="str">
        <f>VLOOKUP(A:A,'[1]2024年04月在岗人员及社保补贴原表'!A:T,9,0)</f>
        <v>新城镇岗位</v>
      </c>
      <c r="G558" s="6">
        <f>VLOOKUP(A:A,'[1]2024年04月在岗人员及社保补贴原表'!A:T,15,0)</f>
        <v>436.93</v>
      </c>
      <c r="H558" s="6">
        <f>VLOOKUP(A:A,'[1]2024年04月在岗人员及社保补贴原表'!A:T,20,0)</f>
        <v>1064.74</v>
      </c>
    </row>
    <row r="559" s="2" customFormat="1" ht="14.25" customHeight="1" spans="1:8">
      <c r="A559" s="6">
        <f t="shared" si="8"/>
        <v>555</v>
      </c>
      <c r="B559" s="6" t="str">
        <f>VLOOKUP(A:A,'[1]2024年04月在岗人员及社保补贴原表'!A:T,3,0)</f>
        <v>域城</v>
      </c>
      <c r="C559" s="6" t="str">
        <f>VLOOKUP(A:A,'[1]2024年04月在岗人员及社保补贴原表'!A:T,4,0)</f>
        <v>柳域社区</v>
      </c>
      <c r="D559" s="6" t="str">
        <f>VLOOKUP(A:A,'[1]2024年04月在岗人员及社保补贴原表'!A:T,5,0)</f>
        <v>燕杰</v>
      </c>
      <c r="E559" s="6" t="str">
        <f>VLOOKUP(A:A,'[1]2024年04月在岗人员及社保补贴原表'!A:T,8,0)</f>
        <v>37030419******4413</v>
      </c>
      <c r="F559" s="10" t="str">
        <f>VLOOKUP(A:A,'[1]2024年04月在岗人员及社保补贴原表'!A:T,9,0)</f>
        <v>新城镇岗位</v>
      </c>
      <c r="G559" s="6">
        <f>VLOOKUP(A:A,'[1]2024年04月在岗人员及社保补贴原表'!A:T,15,0)</f>
        <v>436.93</v>
      </c>
      <c r="H559" s="6">
        <f>VLOOKUP(A:A,'[1]2024年04月在岗人员及社保补贴原表'!A:T,20,0)</f>
        <v>1064.74</v>
      </c>
    </row>
    <row r="560" s="2" customFormat="1" ht="14.25" customHeight="1" spans="1:8">
      <c r="A560" s="6">
        <f t="shared" si="8"/>
        <v>556</v>
      </c>
      <c r="B560" s="6" t="str">
        <f>VLOOKUP(A:A,'[1]2024年04月在岗人员及社保补贴原表'!A:T,3,0)</f>
        <v>域城</v>
      </c>
      <c r="C560" s="6" t="str">
        <f>VLOOKUP(A:A,'[1]2024年04月在岗人员及社保补贴原表'!A:T,4,0)</f>
        <v>房家</v>
      </c>
      <c r="D560" s="6" t="str">
        <f>VLOOKUP(A:A,'[1]2024年04月在岗人员及社保补贴原表'!A:T,5,0)</f>
        <v>  高延蕾</v>
      </c>
      <c r="E560" s="6" t="str">
        <f>VLOOKUP(A:A,'[1]2024年04月在岗人员及社保补贴原表'!A:T,8,0)</f>
        <v>37030419******3525</v>
      </c>
      <c r="F560" s="10" t="str">
        <f>VLOOKUP(A:A,'[1]2024年04月在岗人员及社保补贴原表'!A:T,9,0)</f>
        <v>新城镇岗位</v>
      </c>
      <c r="G560" s="6">
        <f>VLOOKUP(A:A,'[1]2024年04月在岗人员及社保补贴原表'!A:T,15,0)</f>
        <v>436.93</v>
      </c>
      <c r="H560" s="6">
        <f>VLOOKUP(A:A,'[1]2024年04月在岗人员及社保补贴原表'!A:T,20,0)</f>
        <v>1064.74</v>
      </c>
    </row>
    <row r="561" s="2" customFormat="1" ht="14.25" customHeight="1" spans="1:8">
      <c r="A561" s="6">
        <f t="shared" si="8"/>
        <v>557</v>
      </c>
      <c r="B561" s="6" t="str">
        <f>VLOOKUP(A:A,'[1]2024年04月在岗人员及社保补贴原表'!A:T,3,0)</f>
        <v>域城</v>
      </c>
      <c r="C561" s="6" t="str">
        <f>VLOOKUP(A:A,'[1]2024年04月在岗人员及社保补贴原表'!A:T,4,0)</f>
        <v>伊家楼</v>
      </c>
      <c r="D561" s="6" t="str">
        <f>VLOOKUP(A:A,'[1]2024年04月在岗人员及社保补贴原表'!A:T,5,0)</f>
        <v>冯建</v>
      </c>
      <c r="E561" s="6" t="str">
        <f>VLOOKUP(A:A,'[1]2024年04月在岗人员及社保补贴原表'!A:T,8,0)</f>
        <v>37030419******3513</v>
      </c>
      <c r="F561" s="10" t="str">
        <f>VLOOKUP(A:A,'[1]2024年04月在岗人员及社保补贴原表'!A:T,9,0)</f>
        <v>新城镇岗位</v>
      </c>
      <c r="G561" s="6">
        <f>VLOOKUP(A:A,'[1]2024年04月在岗人员及社保补贴原表'!A:T,15,0)</f>
        <v>436.93</v>
      </c>
      <c r="H561" s="6">
        <f>VLOOKUP(A:A,'[1]2024年04月在岗人员及社保补贴原表'!A:T,20,0)</f>
        <v>1064.74</v>
      </c>
    </row>
    <row r="562" s="2" customFormat="1" ht="14.25" customHeight="1" spans="1:8">
      <c r="A562" s="6">
        <f t="shared" si="8"/>
        <v>558</v>
      </c>
      <c r="B562" s="6" t="str">
        <f>VLOOKUP(A:A,'[1]2024年04月在岗人员及社保补贴原表'!A:T,3,0)</f>
        <v>域城</v>
      </c>
      <c r="C562" s="6" t="str">
        <f>VLOOKUP(A:A,'[1]2024年04月在岗人员及社保补贴原表'!A:T,4,0)</f>
        <v>伊家楼</v>
      </c>
      <c r="D562" s="6" t="str">
        <f>VLOOKUP(A:A,'[1]2024年04月在岗人员及社保补贴原表'!A:T,5,0)</f>
        <v>伊胜刚</v>
      </c>
      <c r="E562" s="6" t="str">
        <f>VLOOKUP(A:A,'[1]2024年04月在岗人员及社保补贴原表'!A:T,8,0)</f>
        <v>37030419******3519</v>
      </c>
      <c r="F562" s="10" t="str">
        <f>VLOOKUP(A:A,'[1]2024年04月在岗人员及社保补贴原表'!A:T,9,0)</f>
        <v>新城镇岗位</v>
      </c>
      <c r="G562" s="6">
        <f>VLOOKUP(A:A,'[1]2024年04月在岗人员及社保补贴原表'!A:T,15,0)</f>
        <v>436.93</v>
      </c>
      <c r="H562" s="6">
        <f>VLOOKUP(A:A,'[1]2024年04月在岗人员及社保补贴原表'!A:T,20,0)</f>
        <v>1064.74</v>
      </c>
    </row>
    <row r="563" s="2" customFormat="1" ht="14.25" customHeight="1" spans="1:8">
      <c r="A563" s="6">
        <f t="shared" si="8"/>
        <v>559</v>
      </c>
      <c r="B563" s="6" t="str">
        <f>VLOOKUP(A:A,'[1]2024年04月在岗人员及社保补贴原表'!A:T,3,0)</f>
        <v>域城</v>
      </c>
      <c r="C563" s="6" t="str">
        <f>VLOOKUP(A:A,'[1]2024年04月在岗人员及社保补贴原表'!A:T,4,0)</f>
        <v>伊家楼</v>
      </c>
      <c r="D563" s="6" t="str">
        <f>VLOOKUP(A:A,'[1]2024年04月在岗人员及社保补贴原表'!A:T,5,0)</f>
        <v>王芸</v>
      </c>
      <c r="E563" s="6" t="str">
        <f>VLOOKUP(A:A,'[1]2024年04月在岗人员及社保补贴原表'!A:T,8,0)</f>
        <v>37030419******3524</v>
      </c>
      <c r="F563" s="10" t="str">
        <f>VLOOKUP(A:A,'[1]2024年04月在岗人员及社保补贴原表'!A:T,9,0)</f>
        <v>新城镇岗位</v>
      </c>
      <c r="G563" s="6">
        <f>VLOOKUP(A:A,'[1]2024年04月在岗人员及社保补贴原表'!A:T,15,0)</f>
        <v>436.93</v>
      </c>
      <c r="H563" s="6">
        <f>VLOOKUP(A:A,'[1]2024年04月在岗人员及社保补贴原表'!A:T,20,0)</f>
        <v>1064.74</v>
      </c>
    </row>
    <row r="564" s="2" customFormat="1" ht="14.25" customHeight="1" spans="1:8">
      <c r="A564" s="6">
        <f t="shared" si="8"/>
        <v>560</v>
      </c>
      <c r="B564" s="6" t="str">
        <f>VLOOKUP(A:A,'[1]2024年04月在岗人员及社保补贴原表'!A:T,3,0)</f>
        <v>域城</v>
      </c>
      <c r="C564" s="6" t="str">
        <f>VLOOKUP(A:A,'[1]2024年04月在岗人员及社保补贴原表'!A:T,4,0)</f>
        <v>伊家楼</v>
      </c>
      <c r="D564" s="6" t="str">
        <f>VLOOKUP(A:A,'[1]2024年04月在岗人员及社保补贴原表'!A:T,5,0)</f>
        <v>昃连刚</v>
      </c>
      <c r="E564" s="6" t="str">
        <f>VLOOKUP(A:A,'[1]2024年04月在岗人员及社保补贴原表'!A:T,8,0)</f>
        <v>37030419******351x</v>
      </c>
      <c r="F564" s="10" t="str">
        <f>VLOOKUP(A:A,'[1]2024年04月在岗人员及社保补贴原表'!A:T,9,0)</f>
        <v>新城镇岗位</v>
      </c>
      <c r="G564" s="6">
        <f>VLOOKUP(A:A,'[1]2024年04月在岗人员及社保补贴原表'!A:T,15,0)</f>
        <v>436.93</v>
      </c>
      <c r="H564" s="6">
        <f>VLOOKUP(A:A,'[1]2024年04月在岗人员及社保补贴原表'!A:T,20,0)</f>
        <v>1064.74</v>
      </c>
    </row>
    <row r="565" s="2" customFormat="1" ht="14.25" customHeight="1" spans="1:8">
      <c r="A565" s="6">
        <f t="shared" si="8"/>
        <v>561</v>
      </c>
      <c r="B565" s="6" t="str">
        <f>VLOOKUP(A:A,'[1]2024年04月在岗人员及社保补贴原表'!A:T,3,0)</f>
        <v>域城</v>
      </c>
      <c r="C565" s="6" t="str">
        <f>VLOOKUP(A:A,'[1]2024年04月在岗人员及社保补贴原表'!A:T,4,0)</f>
        <v>伊家楼</v>
      </c>
      <c r="D565" s="6" t="str">
        <f>VLOOKUP(A:A,'[1]2024年04月在岗人员及社保补贴原表'!A:T,5,0)</f>
        <v>王立仓</v>
      </c>
      <c r="E565" s="6" t="str">
        <f>VLOOKUP(A:A,'[1]2024年04月在岗人员及社保补贴原表'!A:T,8,0)</f>
        <v>37030419******353x</v>
      </c>
      <c r="F565" s="10" t="str">
        <f>VLOOKUP(A:A,'[1]2024年04月在岗人员及社保补贴原表'!A:T,9,0)</f>
        <v>新城镇岗位</v>
      </c>
      <c r="G565" s="6">
        <f>VLOOKUP(A:A,'[1]2024年04月在岗人员及社保补贴原表'!A:T,15,0)</f>
        <v>436.93</v>
      </c>
      <c r="H565" s="6">
        <f>VLOOKUP(A:A,'[1]2024年04月在岗人员及社保补贴原表'!A:T,20,0)</f>
        <v>1064.74</v>
      </c>
    </row>
    <row r="566" s="2" customFormat="1" ht="14.25" customHeight="1" spans="1:8">
      <c r="A566" s="6">
        <f t="shared" si="8"/>
        <v>562</v>
      </c>
      <c r="B566" s="6" t="str">
        <f>VLOOKUP(A:A,'[1]2024年04月在岗人员及社保补贴原表'!A:T,3,0)</f>
        <v>域城</v>
      </c>
      <c r="C566" s="6" t="str">
        <f>VLOOKUP(A:A,'[1]2024年04月在岗人员及社保补贴原表'!A:T,4,0)</f>
        <v>伊家楼</v>
      </c>
      <c r="D566" s="6" t="str">
        <f>VLOOKUP(A:A,'[1]2024年04月在岗人员及社保补贴原表'!A:T,5,0)</f>
        <v>李成</v>
      </c>
      <c r="E566" s="6" t="str">
        <f>VLOOKUP(A:A,'[1]2024年04月在岗人员及社保补贴原表'!A:T,8,0)</f>
        <v>37030419******3514</v>
      </c>
      <c r="F566" s="10" t="str">
        <f>VLOOKUP(A:A,'[1]2024年04月在岗人员及社保补贴原表'!A:T,9,0)</f>
        <v>新城镇岗位</v>
      </c>
      <c r="G566" s="6">
        <f>VLOOKUP(A:A,'[1]2024年04月在岗人员及社保补贴原表'!A:T,15,0)</f>
        <v>436.93</v>
      </c>
      <c r="H566" s="6">
        <f>VLOOKUP(A:A,'[1]2024年04月在岗人员及社保补贴原表'!A:T,20,0)</f>
        <v>1064.74</v>
      </c>
    </row>
    <row r="567" s="2" customFormat="1" ht="14.25" customHeight="1" spans="1:8">
      <c r="A567" s="6">
        <f t="shared" si="8"/>
        <v>563</v>
      </c>
      <c r="B567" s="6" t="str">
        <f>VLOOKUP(A:A,'[1]2024年04月在岗人员及社保补贴原表'!A:T,3,0)</f>
        <v>域城</v>
      </c>
      <c r="C567" s="6" t="str">
        <f>VLOOKUP(A:A,'[1]2024年04月在岗人员及社保补贴原表'!A:T,4,0)</f>
        <v>伊家楼</v>
      </c>
      <c r="D567" s="6" t="str">
        <f>VLOOKUP(A:A,'[1]2024年04月在岗人员及社保补贴原表'!A:T,5,0)</f>
        <v>王凯</v>
      </c>
      <c r="E567" s="6" t="str">
        <f>VLOOKUP(A:A,'[1]2024年04月在岗人员及社保补贴原表'!A:T,8,0)</f>
        <v>37030419******3513</v>
      </c>
      <c r="F567" s="10" t="str">
        <f>VLOOKUP(A:A,'[1]2024年04月在岗人员及社保补贴原表'!A:T,9,0)</f>
        <v>新城镇岗位</v>
      </c>
      <c r="G567" s="6">
        <f>VLOOKUP(A:A,'[1]2024年04月在岗人员及社保补贴原表'!A:T,15,0)</f>
        <v>436.93</v>
      </c>
      <c r="H567" s="6">
        <f>VLOOKUP(A:A,'[1]2024年04月在岗人员及社保补贴原表'!A:T,20,0)</f>
        <v>1064.74</v>
      </c>
    </row>
    <row r="568" s="2" customFormat="1" ht="14.25" customHeight="1" spans="1:8">
      <c r="A568" s="6">
        <f t="shared" si="8"/>
        <v>564</v>
      </c>
      <c r="B568" s="6" t="str">
        <f>VLOOKUP(A:A,'[1]2024年04月在岗人员及社保补贴原表'!A:T,3,0)</f>
        <v>域城</v>
      </c>
      <c r="C568" s="6" t="str">
        <f>VLOOKUP(A:A,'[1]2024年04月在岗人员及社保补贴原表'!A:T,4,0)</f>
        <v>伊家楼</v>
      </c>
      <c r="D568" s="6" t="str">
        <f>VLOOKUP(A:A,'[1]2024年04月在岗人员及社保补贴原表'!A:T,5,0)</f>
        <v>冯艳红</v>
      </c>
      <c r="E568" s="6" t="str">
        <f>VLOOKUP(A:A,'[1]2024年04月在岗人员及社保补贴原表'!A:T,8,0)</f>
        <v>37030419******3520</v>
      </c>
      <c r="F568" s="10" t="str">
        <f>VLOOKUP(A:A,'[1]2024年04月在岗人员及社保补贴原表'!A:T,9,0)</f>
        <v>新城镇岗位</v>
      </c>
      <c r="G568" s="6">
        <f>VLOOKUP(A:A,'[1]2024年04月在岗人员及社保补贴原表'!A:T,15,0)</f>
        <v>436.93</v>
      </c>
      <c r="H568" s="6">
        <f>VLOOKUP(A:A,'[1]2024年04月在岗人员及社保补贴原表'!A:T,20,0)</f>
        <v>1064.74</v>
      </c>
    </row>
    <row r="569" s="2" customFormat="1" ht="14.25" customHeight="1" spans="1:8">
      <c r="A569" s="6">
        <f t="shared" si="8"/>
        <v>565</v>
      </c>
      <c r="B569" s="6" t="str">
        <f>VLOOKUP(A:A,'[1]2024年04月在岗人员及社保补贴原表'!A:T,3,0)</f>
        <v>域城</v>
      </c>
      <c r="C569" s="6" t="str">
        <f>VLOOKUP(A:A,'[1]2024年04月在岗人员及社保补贴原表'!A:T,4,0)</f>
        <v>伊家楼</v>
      </c>
      <c r="D569" s="6" t="str">
        <f>VLOOKUP(A:A,'[1]2024年04月在岗人员及社保补贴原表'!A:T,5,0)</f>
        <v>王红波</v>
      </c>
      <c r="E569" s="6" t="str">
        <f>VLOOKUP(A:A,'[1]2024年04月在岗人员及社保补贴原表'!A:T,8,0)</f>
        <v>37030419******3540</v>
      </c>
      <c r="F569" s="10" t="str">
        <f>VLOOKUP(A:A,'[1]2024年04月在岗人员及社保补贴原表'!A:T,9,0)</f>
        <v>新城镇岗位</v>
      </c>
      <c r="G569" s="6">
        <f>VLOOKUP(A:A,'[1]2024年04月在岗人员及社保补贴原表'!A:T,15,0)</f>
        <v>436.93</v>
      </c>
      <c r="H569" s="6">
        <f>VLOOKUP(A:A,'[1]2024年04月在岗人员及社保补贴原表'!A:T,20,0)</f>
        <v>1064.74</v>
      </c>
    </row>
    <row r="570" s="2" customFormat="1" ht="14.25" customHeight="1" spans="1:8">
      <c r="A570" s="6">
        <f t="shared" si="8"/>
        <v>566</v>
      </c>
      <c r="B570" s="6" t="str">
        <f>VLOOKUP(A:A,'[1]2024年04月在岗人员及社保补贴原表'!A:T,3,0)</f>
        <v>域城</v>
      </c>
      <c r="C570" s="6" t="str">
        <f>VLOOKUP(A:A,'[1]2024年04月在岗人员及社保补贴原表'!A:T,4,0)</f>
        <v>伊家楼</v>
      </c>
      <c r="D570" s="6" t="str">
        <f>VLOOKUP(A:A,'[1]2024年04月在岗人员及社保补贴原表'!A:T,5,0)</f>
        <v>郇志艳</v>
      </c>
      <c r="E570" s="6" t="str">
        <f>VLOOKUP(A:A,'[1]2024年04月在岗人员及社保补贴原表'!A:T,8,0)</f>
        <v>37030419******3129</v>
      </c>
      <c r="F570" s="10" t="str">
        <f>VLOOKUP(A:A,'[1]2024年04月在岗人员及社保补贴原表'!A:T,9,0)</f>
        <v>新城镇岗位</v>
      </c>
      <c r="G570" s="6">
        <f>VLOOKUP(A:A,'[1]2024年04月在岗人员及社保补贴原表'!A:T,15,0)</f>
        <v>436.93</v>
      </c>
      <c r="H570" s="6">
        <f>VLOOKUP(A:A,'[1]2024年04月在岗人员及社保补贴原表'!A:T,20,0)</f>
        <v>1064.74</v>
      </c>
    </row>
    <row r="571" s="2" customFormat="1" ht="14.25" customHeight="1" spans="1:8">
      <c r="A571" s="6">
        <f t="shared" si="8"/>
        <v>567</v>
      </c>
      <c r="B571" s="6" t="str">
        <f>VLOOKUP(A:A,'[1]2024年04月在岗人员及社保补贴原表'!A:T,3,0)</f>
        <v>域城</v>
      </c>
      <c r="C571" s="6" t="str">
        <f>VLOOKUP(A:A,'[1]2024年04月在岗人员及社保补贴原表'!A:T,4,0)</f>
        <v>阎家楼</v>
      </c>
      <c r="D571" s="6" t="str">
        <f>VLOOKUP(A:A,'[1]2024年04月在岗人员及社保补贴原表'!A:T,5,0)</f>
        <v>周芳</v>
      </c>
      <c r="E571" s="6" t="str">
        <f>VLOOKUP(A:A,'[1]2024年04月在岗人员及社保补贴原表'!A:T,8,0)</f>
        <v>37030419******622X</v>
      </c>
      <c r="F571" s="10" t="str">
        <f>VLOOKUP(A:A,'[1]2024年04月在岗人员及社保补贴原表'!A:T,9,0)</f>
        <v>新城镇岗位</v>
      </c>
      <c r="G571" s="6">
        <f>VLOOKUP(A:A,'[1]2024年04月在岗人员及社保补贴原表'!A:T,15,0)</f>
        <v>436.93</v>
      </c>
      <c r="H571" s="6">
        <f>VLOOKUP(A:A,'[1]2024年04月在岗人员及社保补贴原表'!A:T,20,0)</f>
        <v>1064.74</v>
      </c>
    </row>
    <row r="572" s="2" customFormat="1" ht="14.25" customHeight="1" spans="1:8">
      <c r="A572" s="6">
        <f t="shared" si="8"/>
        <v>568</v>
      </c>
      <c r="B572" s="6" t="str">
        <f>VLOOKUP(A:A,'[1]2024年04月在岗人员及社保补贴原表'!A:T,3,0)</f>
        <v>域城</v>
      </c>
      <c r="C572" s="6" t="str">
        <f>VLOOKUP(A:A,'[1]2024年04月在岗人员及社保补贴原表'!A:T,4,0)</f>
        <v>阎家楼</v>
      </c>
      <c r="D572" s="6" t="str">
        <f>VLOOKUP(A:A,'[1]2024年04月在岗人员及社保补贴原表'!A:T,5,0)</f>
        <v>李红</v>
      </c>
      <c r="E572" s="6" t="str">
        <f>VLOOKUP(A:A,'[1]2024年04月在岗人员及社保补贴原表'!A:T,8,0)</f>
        <v>37030419******3543</v>
      </c>
      <c r="F572" s="10" t="str">
        <f>VLOOKUP(A:A,'[1]2024年04月在岗人员及社保补贴原表'!A:T,9,0)</f>
        <v>新城镇岗位</v>
      </c>
      <c r="G572" s="6">
        <f>VLOOKUP(A:A,'[1]2024年04月在岗人员及社保补贴原表'!A:T,15,0)</f>
        <v>436.93</v>
      </c>
      <c r="H572" s="6">
        <f>VLOOKUP(A:A,'[1]2024年04月在岗人员及社保补贴原表'!A:T,20,0)</f>
        <v>1064.74</v>
      </c>
    </row>
    <row r="573" s="2" customFormat="1" ht="14.25" customHeight="1" spans="1:8">
      <c r="A573" s="6">
        <f t="shared" si="8"/>
        <v>569</v>
      </c>
      <c r="B573" s="6" t="str">
        <f>VLOOKUP(A:A,'[1]2024年04月在岗人员及社保补贴原表'!A:T,3,0)</f>
        <v>源泉</v>
      </c>
      <c r="C573" s="6" t="str">
        <f>VLOOKUP(A:A,'[1]2024年04月在岗人员及社保补贴原表'!A:T,4,0)</f>
        <v>源北村</v>
      </c>
      <c r="D573" s="6" t="str">
        <f>VLOOKUP(A:A,'[1]2024年04月在岗人员及社保补贴原表'!A:T,5,0)</f>
        <v>韩克立</v>
      </c>
      <c r="E573" s="6" t="str">
        <f>VLOOKUP(A:A,'[1]2024年04月在岗人员及社保补贴原表'!A:T,8,0)</f>
        <v>37030419******5512</v>
      </c>
      <c r="F573" s="10" t="str">
        <f>VLOOKUP(A:A,'[1]2024年04月在岗人员及社保补贴原表'!A:T,9,0)</f>
        <v>新城镇岗位</v>
      </c>
      <c r="G573" s="6">
        <f>VLOOKUP(A:A,'[1]2024年04月在岗人员及社保补贴原表'!A:T,15,0)</f>
        <v>436.93</v>
      </c>
      <c r="H573" s="6">
        <f>VLOOKUP(A:A,'[1]2024年04月在岗人员及社保补贴原表'!A:T,20,0)</f>
        <v>1064.74</v>
      </c>
    </row>
    <row r="574" s="2" customFormat="1" ht="14.25" customHeight="1" spans="1:8">
      <c r="A574" s="6">
        <f t="shared" si="8"/>
        <v>570</v>
      </c>
      <c r="B574" s="6" t="str">
        <f>VLOOKUP(A:A,'[1]2024年04月在岗人员及社保补贴原表'!A:T,3,0)</f>
        <v>源泉</v>
      </c>
      <c r="C574" s="6" t="str">
        <f>VLOOKUP(A:A,'[1]2024年04月在岗人员及社保补贴原表'!A:T,4,0)</f>
        <v>源北村</v>
      </c>
      <c r="D574" s="6" t="str">
        <f>VLOOKUP(A:A,'[1]2024年04月在岗人员及社保补贴原表'!A:T,5,0)</f>
        <v>王京忠</v>
      </c>
      <c r="E574" s="6" t="str">
        <f>VLOOKUP(A:A,'[1]2024年04月在岗人员及社保补贴原表'!A:T,8,0)</f>
        <v>37030419******5550</v>
      </c>
      <c r="F574" s="10" t="str">
        <f>VLOOKUP(A:A,'[1]2024年04月在岗人员及社保补贴原表'!A:T,9,0)</f>
        <v>新城镇岗位</v>
      </c>
      <c r="G574" s="6">
        <f>VLOOKUP(A:A,'[1]2024年04月在岗人员及社保补贴原表'!A:T,15,0)</f>
        <v>436.93</v>
      </c>
      <c r="H574" s="6">
        <f>VLOOKUP(A:A,'[1]2024年04月在岗人员及社保补贴原表'!A:T,20,0)</f>
        <v>1064.74</v>
      </c>
    </row>
    <row r="575" s="2" customFormat="1" ht="14.25" customHeight="1" spans="1:8">
      <c r="A575" s="6">
        <f t="shared" si="8"/>
        <v>571</v>
      </c>
      <c r="B575" s="6" t="str">
        <f>VLOOKUP(A:A,'[1]2024年04月在岗人员及社保补贴原表'!A:T,3,0)</f>
        <v>源泉</v>
      </c>
      <c r="C575" s="6" t="str">
        <f>VLOOKUP(A:A,'[1]2024年04月在岗人员及社保补贴原表'!A:T,4,0)</f>
        <v>源北村</v>
      </c>
      <c r="D575" s="6" t="str">
        <f>VLOOKUP(A:A,'[1]2024年04月在岗人员及社保补贴原表'!A:T,5,0)</f>
        <v>王京孝</v>
      </c>
      <c r="E575" s="6" t="str">
        <f>VLOOKUP(A:A,'[1]2024年04月在岗人员及社保补贴原表'!A:T,8,0)</f>
        <v>37030419******5535</v>
      </c>
      <c r="F575" s="10" t="str">
        <f>VLOOKUP(A:A,'[1]2024年04月在岗人员及社保补贴原表'!A:T,9,0)</f>
        <v>新城镇岗位</v>
      </c>
      <c r="G575" s="6">
        <f>VLOOKUP(A:A,'[1]2024年04月在岗人员及社保补贴原表'!A:T,15,0)</f>
        <v>436.93</v>
      </c>
      <c r="H575" s="6">
        <f>VLOOKUP(A:A,'[1]2024年04月在岗人员及社保补贴原表'!A:T,20,0)</f>
        <v>1064.74</v>
      </c>
    </row>
    <row r="576" s="2" customFormat="1" ht="14.25" customHeight="1" spans="1:8">
      <c r="A576" s="6">
        <f t="shared" si="8"/>
        <v>572</v>
      </c>
      <c r="B576" s="6" t="str">
        <f>VLOOKUP(A:A,'[1]2024年04月在岗人员及社保补贴原表'!A:T,3,0)</f>
        <v>源泉</v>
      </c>
      <c r="C576" s="6" t="str">
        <f>VLOOKUP(A:A,'[1]2024年04月在岗人员及社保补贴原表'!A:T,4,0)</f>
        <v>源北村</v>
      </c>
      <c r="D576" s="6" t="str">
        <f>VLOOKUP(A:A,'[1]2024年04月在岗人员及社保补贴原表'!A:T,5,0)</f>
        <v>李明</v>
      </c>
      <c r="E576" s="6" t="str">
        <f>VLOOKUP(A:A,'[1]2024年04月在岗人员及社保补贴原表'!A:T,8,0)</f>
        <v>37030419******5546</v>
      </c>
      <c r="F576" s="10" t="str">
        <f>VLOOKUP(A:A,'[1]2024年04月在岗人员及社保补贴原表'!A:T,9,0)</f>
        <v>新城镇岗位</v>
      </c>
      <c r="G576" s="6">
        <f>VLOOKUP(A:A,'[1]2024年04月在岗人员及社保补贴原表'!A:T,15,0)</f>
        <v>436.93</v>
      </c>
      <c r="H576" s="6">
        <f>VLOOKUP(A:A,'[1]2024年04月在岗人员及社保补贴原表'!A:T,20,0)</f>
        <v>1064.74</v>
      </c>
    </row>
    <row r="577" s="2" customFormat="1" ht="14.25" customHeight="1" spans="1:8">
      <c r="A577" s="6">
        <f t="shared" si="8"/>
        <v>573</v>
      </c>
      <c r="B577" s="6" t="str">
        <f>VLOOKUP(A:A,'[1]2024年04月在岗人员及社保补贴原表'!A:T,3,0)</f>
        <v>源泉</v>
      </c>
      <c r="C577" s="6" t="str">
        <f>VLOOKUP(A:A,'[1]2024年04月在岗人员及社保补贴原表'!A:T,4,0)</f>
        <v>源北村</v>
      </c>
      <c r="D577" s="6" t="str">
        <f>VLOOKUP(A:A,'[1]2024年04月在岗人员及社保补贴原表'!A:T,5,0)</f>
        <v>吕前</v>
      </c>
      <c r="E577" s="6" t="str">
        <f>VLOOKUP(A:A,'[1]2024年04月在岗人员及社保补贴原表'!A:T,8,0)</f>
        <v>37030419******5511</v>
      </c>
      <c r="F577" s="10" t="str">
        <f>VLOOKUP(A:A,'[1]2024年04月在岗人员及社保补贴原表'!A:T,9,0)</f>
        <v>新城镇岗位</v>
      </c>
      <c r="G577" s="6">
        <f>VLOOKUP(A:A,'[1]2024年04月在岗人员及社保补贴原表'!A:T,15,0)</f>
        <v>436.93</v>
      </c>
      <c r="H577" s="6">
        <f>VLOOKUP(A:A,'[1]2024年04月在岗人员及社保补贴原表'!A:T,20,0)</f>
        <v>1064.74</v>
      </c>
    </row>
    <row r="578" s="2" customFormat="1" ht="14.25" customHeight="1" spans="1:8">
      <c r="A578" s="6">
        <f t="shared" si="8"/>
        <v>574</v>
      </c>
      <c r="B578" s="6" t="str">
        <f>VLOOKUP(A:A,'[1]2024年04月在岗人员及社保补贴原表'!A:T,3,0)</f>
        <v>源泉</v>
      </c>
      <c r="C578" s="6" t="str">
        <f>VLOOKUP(A:A,'[1]2024年04月在岗人员及社保补贴原表'!A:T,4,0)</f>
        <v>源北村</v>
      </c>
      <c r="D578" s="6" t="str">
        <f>VLOOKUP(A:A,'[1]2024年04月在岗人员及社保补贴原表'!A:T,5,0)</f>
        <v>岳红玉</v>
      </c>
      <c r="E578" s="6" t="str">
        <f>VLOOKUP(A:A,'[1]2024年04月在岗人员及社保补贴原表'!A:T,8,0)</f>
        <v>37030419******5522</v>
      </c>
      <c r="F578" s="10" t="str">
        <f>VLOOKUP(A:A,'[1]2024年04月在岗人员及社保补贴原表'!A:T,9,0)</f>
        <v>新城镇岗位</v>
      </c>
      <c r="G578" s="6">
        <f>VLOOKUP(A:A,'[1]2024年04月在岗人员及社保补贴原表'!A:T,15,0)</f>
        <v>436.93</v>
      </c>
      <c r="H578" s="6">
        <f>VLOOKUP(A:A,'[1]2024年04月在岗人员及社保补贴原表'!A:T,20,0)</f>
        <v>1064.74</v>
      </c>
    </row>
    <row r="579" s="2" customFormat="1" ht="14.25" customHeight="1" spans="1:8">
      <c r="A579" s="6">
        <f t="shared" si="8"/>
        <v>575</v>
      </c>
      <c r="B579" s="6" t="str">
        <f>VLOOKUP(A:A,'[1]2024年04月在岗人员及社保补贴原表'!A:T,3,0)</f>
        <v>源泉</v>
      </c>
      <c r="C579" s="6" t="str">
        <f>VLOOKUP(A:A,'[1]2024年04月在岗人员及社保补贴原表'!A:T,4,0)</f>
        <v>源北村</v>
      </c>
      <c r="D579" s="6" t="str">
        <f>VLOOKUP(A:A,'[1]2024年04月在岗人员及社保补贴原表'!A:T,5,0)</f>
        <v>谭苗</v>
      </c>
      <c r="E579" s="6" t="str">
        <f>VLOOKUP(A:A,'[1]2024年04月在岗人员及社保补贴原表'!A:T,8,0)</f>
        <v>37030219******5123</v>
      </c>
      <c r="F579" s="10" t="str">
        <f>VLOOKUP(A:A,'[1]2024年04月在岗人员及社保补贴原表'!A:T,9,0)</f>
        <v>新城镇岗位</v>
      </c>
      <c r="G579" s="6">
        <f>VLOOKUP(A:A,'[1]2024年04月在岗人员及社保补贴原表'!A:T,15,0)</f>
        <v>436.93</v>
      </c>
      <c r="H579" s="6">
        <f>VLOOKUP(A:A,'[1]2024年04月在岗人员及社保补贴原表'!A:T,20,0)</f>
        <v>1064.74</v>
      </c>
    </row>
    <row r="580" s="2" customFormat="1" ht="14.25" customHeight="1" spans="1:8">
      <c r="A580" s="6">
        <f t="shared" si="8"/>
        <v>576</v>
      </c>
      <c r="B580" s="6" t="str">
        <f>VLOOKUP(A:A,'[1]2024年04月在岗人员及社保补贴原表'!A:T,3,0)</f>
        <v>源泉</v>
      </c>
      <c r="C580" s="6" t="str">
        <f>VLOOKUP(A:A,'[1]2024年04月在岗人员及社保补贴原表'!A:T,4,0)</f>
        <v>源东村</v>
      </c>
      <c r="D580" s="6" t="str">
        <f>VLOOKUP(A:A,'[1]2024年04月在岗人员及社保补贴原表'!A:T,5,0)</f>
        <v>赵作亮</v>
      </c>
      <c r="E580" s="6" t="str">
        <f>VLOOKUP(A:A,'[1]2024年04月在岗人员及社保补贴原表'!A:T,8,0)</f>
        <v>37030419******5513</v>
      </c>
      <c r="F580" s="10" t="str">
        <f>VLOOKUP(A:A,'[1]2024年04月在岗人员及社保补贴原表'!A:T,9,0)</f>
        <v>新城镇岗位</v>
      </c>
      <c r="G580" s="6">
        <f>VLOOKUP(A:A,'[1]2024年04月在岗人员及社保补贴原表'!A:T,15,0)</f>
        <v>436.93</v>
      </c>
      <c r="H580" s="6">
        <f>VLOOKUP(A:A,'[1]2024年04月在岗人员及社保补贴原表'!A:T,20,0)</f>
        <v>1064.74</v>
      </c>
    </row>
    <row r="581" s="2" customFormat="1" ht="14.25" customHeight="1" spans="1:8">
      <c r="A581" s="6">
        <f t="shared" ref="A581:A621" si="9">ROW()-4</f>
        <v>577</v>
      </c>
      <c r="B581" s="6" t="str">
        <f>VLOOKUP(A:A,'[1]2024年04月在岗人员及社保补贴原表'!A:T,3,0)</f>
        <v>源泉</v>
      </c>
      <c r="C581" s="6" t="str">
        <f>VLOOKUP(A:A,'[1]2024年04月在岗人员及社保补贴原表'!A:T,4,0)</f>
        <v>源东村</v>
      </c>
      <c r="D581" s="6" t="str">
        <f>VLOOKUP(A:A,'[1]2024年04月在岗人员及社保补贴原表'!A:T,5,0)</f>
        <v>田兴刚</v>
      </c>
      <c r="E581" s="6" t="str">
        <f>VLOOKUP(A:A,'[1]2024年04月在岗人员及社保补贴原表'!A:T,8,0)</f>
        <v>37030419******5514</v>
      </c>
      <c r="F581" s="10" t="str">
        <f>VLOOKUP(A:A,'[1]2024年04月在岗人员及社保补贴原表'!A:T,9,0)</f>
        <v>新城镇岗位</v>
      </c>
      <c r="G581" s="6">
        <f>VLOOKUP(A:A,'[1]2024年04月在岗人员及社保补贴原表'!A:T,15,0)</f>
        <v>436.93</v>
      </c>
      <c r="H581" s="6">
        <f>VLOOKUP(A:A,'[1]2024年04月在岗人员及社保补贴原表'!A:T,20,0)</f>
        <v>1064.74</v>
      </c>
    </row>
    <row r="582" s="2" customFormat="1" ht="14.25" customHeight="1" spans="1:8">
      <c r="A582" s="6">
        <f t="shared" si="9"/>
        <v>578</v>
      </c>
      <c r="B582" s="6" t="str">
        <f>VLOOKUP(A:A,'[1]2024年04月在岗人员及社保补贴原表'!A:T,3,0)</f>
        <v>源泉</v>
      </c>
      <c r="C582" s="6" t="str">
        <f>VLOOKUP(A:A,'[1]2024年04月在岗人员及社保补贴原表'!A:T,4,0)</f>
        <v>源东村</v>
      </c>
      <c r="D582" s="6" t="str">
        <f>VLOOKUP(A:A,'[1]2024年04月在岗人员及社保补贴原表'!A:T,5,0)</f>
        <v>田学峰</v>
      </c>
      <c r="E582" s="6" t="str">
        <f>VLOOKUP(A:A,'[1]2024年04月在岗人员及社保补贴原表'!A:T,8,0)</f>
        <v>37030419******5527</v>
      </c>
      <c r="F582" s="10" t="str">
        <f>VLOOKUP(A:A,'[1]2024年04月在岗人员及社保补贴原表'!A:T,9,0)</f>
        <v>新城镇岗位</v>
      </c>
      <c r="G582" s="6">
        <f>VLOOKUP(A:A,'[1]2024年04月在岗人员及社保补贴原表'!A:T,15,0)</f>
        <v>436.93</v>
      </c>
      <c r="H582" s="6">
        <f>VLOOKUP(A:A,'[1]2024年04月在岗人员及社保补贴原表'!A:T,20,0)</f>
        <v>1064.74</v>
      </c>
    </row>
    <row r="583" s="2" customFormat="1" ht="14.25" customHeight="1" spans="1:8">
      <c r="A583" s="6">
        <f t="shared" si="9"/>
        <v>579</v>
      </c>
      <c r="B583" s="6" t="str">
        <f>VLOOKUP(A:A,'[1]2024年04月在岗人员及社保补贴原表'!A:T,3,0)</f>
        <v>源泉</v>
      </c>
      <c r="C583" s="6" t="str">
        <f>VLOOKUP(A:A,'[1]2024年04月在岗人员及社保补贴原表'!A:T,4,0)</f>
        <v>源东村</v>
      </c>
      <c r="D583" s="6" t="str">
        <f>VLOOKUP(A:A,'[1]2024年04月在岗人员及社保补贴原表'!A:T,5,0)</f>
        <v>刘洪伟</v>
      </c>
      <c r="E583" s="6" t="str">
        <f>VLOOKUP(A:A,'[1]2024年04月在岗人员及社保补贴原表'!A:T,8,0)</f>
        <v>22242419******6924</v>
      </c>
      <c r="F583" s="10" t="str">
        <f>VLOOKUP(A:A,'[1]2024年04月在岗人员及社保补贴原表'!A:T,9,0)</f>
        <v>新城镇岗位</v>
      </c>
      <c r="G583" s="6">
        <f>VLOOKUP(A:A,'[1]2024年04月在岗人员及社保补贴原表'!A:T,15,0)</f>
        <v>436.93</v>
      </c>
      <c r="H583" s="6">
        <f>VLOOKUP(A:A,'[1]2024年04月在岗人员及社保补贴原表'!A:T,20,0)</f>
        <v>1064.74</v>
      </c>
    </row>
    <row r="584" s="2" customFormat="1" ht="14.25" customHeight="1" spans="1:8">
      <c r="A584" s="6">
        <f t="shared" si="9"/>
        <v>580</v>
      </c>
      <c r="B584" s="6" t="str">
        <f>VLOOKUP(A:A,'[1]2024年04月在岗人员及社保补贴原表'!A:T,3,0)</f>
        <v>源泉</v>
      </c>
      <c r="C584" s="6" t="str">
        <f>VLOOKUP(A:A,'[1]2024年04月在岗人员及社保补贴原表'!A:T,4,0)</f>
        <v>源西村</v>
      </c>
      <c r="D584" s="6" t="str">
        <f>VLOOKUP(A:A,'[1]2024年04月在岗人员及社保补贴原表'!A:T,5,0)</f>
        <v>鹿传忠</v>
      </c>
      <c r="E584" s="6" t="str">
        <f>VLOOKUP(A:A,'[1]2024年04月在岗人员及社保补贴原表'!A:T,8,0)</f>
        <v>37030419******5517</v>
      </c>
      <c r="F584" s="10" t="str">
        <f>VLOOKUP(A:A,'[1]2024年04月在岗人员及社保补贴原表'!A:T,9,0)</f>
        <v>新城镇岗位</v>
      </c>
      <c r="G584" s="6">
        <f>VLOOKUP(A:A,'[1]2024年04月在岗人员及社保补贴原表'!A:T,15,0)</f>
        <v>436.93</v>
      </c>
      <c r="H584" s="6">
        <f>VLOOKUP(A:A,'[1]2024年04月在岗人员及社保补贴原表'!A:T,20,0)</f>
        <v>1064.74</v>
      </c>
    </row>
    <row r="585" s="2" customFormat="1" ht="14.25" customHeight="1" spans="1:8">
      <c r="A585" s="6">
        <f t="shared" si="9"/>
        <v>581</v>
      </c>
      <c r="B585" s="6" t="str">
        <f>VLOOKUP(A:A,'[1]2024年04月在岗人员及社保补贴原表'!A:T,3,0)</f>
        <v>源泉</v>
      </c>
      <c r="C585" s="6" t="str">
        <f>VLOOKUP(A:A,'[1]2024年04月在岗人员及社保补贴原表'!A:T,4,0)</f>
        <v>源西村</v>
      </c>
      <c r="D585" s="6" t="str">
        <f>VLOOKUP(A:A,'[1]2024年04月在岗人员及社保补贴原表'!A:T,5,0)</f>
        <v>李成泉</v>
      </c>
      <c r="E585" s="6" t="str">
        <f>VLOOKUP(A:A,'[1]2024年04月在岗人员及社保补贴原表'!A:T,8,0)</f>
        <v>37030419******5536</v>
      </c>
      <c r="F585" s="10" t="str">
        <f>VLOOKUP(A:A,'[1]2024年04月在岗人员及社保补贴原表'!A:T,9,0)</f>
        <v>新城镇岗位</v>
      </c>
      <c r="G585" s="6">
        <f>VLOOKUP(A:A,'[1]2024年04月在岗人员及社保补贴原表'!A:T,15,0)</f>
        <v>436.93</v>
      </c>
      <c r="H585" s="6">
        <f>VLOOKUP(A:A,'[1]2024年04月在岗人员及社保补贴原表'!A:T,20,0)</f>
        <v>1064.74</v>
      </c>
    </row>
    <row r="586" s="2" customFormat="1" ht="14.25" customHeight="1" spans="1:8">
      <c r="A586" s="6">
        <f t="shared" si="9"/>
        <v>582</v>
      </c>
      <c r="B586" s="6" t="str">
        <f>VLOOKUP(A:A,'[1]2024年04月在岗人员及社保补贴原表'!A:T,3,0)</f>
        <v>源泉</v>
      </c>
      <c r="C586" s="6" t="str">
        <f>VLOOKUP(A:A,'[1]2024年04月在岗人员及社保补贴原表'!A:T,4,0)</f>
        <v>源西村</v>
      </c>
      <c r="D586" s="6" t="str">
        <f>VLOOKUP(A:A,'[1]2024年04月在岗人员及社保补贴原表'!A:T,5,0)</f>
        <v>王新亮</v>
      </c>
      <c r="E586" s="6" t="str">
        <f>VLOOKUP(A:A,'[1]2024年04月在岗人员及社保补贴原表'!A:T,8,0)</f>
        <v>37030419******5536</v>
      </c>
      <c r="F586" s="10" t="str">
        <f>VLOOKUP(A:A,'[1]2024年04月在岗人员及社保补贴原表'!A:T,9,0)</f>
        <v>新城镇岗位</v>
      </c>
      <c r="G586" s="6">
        <f>VLOOKUP(A:A,'[1]2024年04月在岗人员及社保补贴原表'!A:T,15,0)</f>
        <v>436.93</v>
      </c>
      <c r="H586" s="6">
        <f>VLOOKUP(A:A,'[1]2024年04月在岗人员及社保补贴原表'!A:T,20,0)</f>
        <v>1064.74</v>
      </c>
    </row>
    <row r="587" s="2" customFormat="1" ht="14.25" customHeight="1" spans="1:8">
      <c r="A587" s="6">
        <f t="shared" si="9"/>
        <v>583</v>
      </c>
      <c r="B587" s="6" t="str">
        <f>VLOOKUP(A:A,'[1]2024年04月在岗人员及社保补贴原表'!A:T,3,0)</f>
        <v>源泉</v>
      </c>
      <c r="C587" s="6" t="str">
        <f>VLOOKUP(A:A,'[1]2024年04月在岗人员及社保补贴原表'!A:T,4,0)</f>
        <v>源西村</v>
      </c>
      <c r="D587" s="6" t="str">
        <f>VLOOKUP(A:A,'[1]2024年04月在岗人员及社保补贴原表'!A:T,5,0)</f>
        <v>王寿芳</v>
      </c>
      <c r="E587" s="6" t="str">
        <f>VLOOKUP(A:A,'[1]2024年04月在岗人员及社保补贴原表'!A:T,8,0)</f>
        <v>37030419******5518</v>
      </c>
      <c r="F587" s="10" t="str">
        <f>VLOOKUP(A:A,'[1]2024年04月在岗人员及社保补贴原表'!A:T,9,0)</f>
        <v>新城镇岗位</v>
      </c>
      <c r="G587" s="6">
        <f>VLOOKUP(A:A,'[1]2024年04月在岗人员及社保补贴原表'!A:T,15,0)</f>
        <v>436.93</v>
      </c>
      <c r="H587" s="6">
        <f>VLOOKUP(A:A,'[1]2024年04月在岗人员及社保补贴原表'!A:T,20,0)</f>
        <v>1064.74</v>
      </c>
    </row>
    <row r="588" s="2" customFormat="1" ht="14.25" customHeight="1" spans="1:8">
      <c r="A588" s="6">
        <f t="shared" si="9"/>
        <v>584</v>
      </c>
      <c r="B588" s="6" t="str">
        <f>VLOOKUP(A:A,'[1]2024年04月在岗人员及社保补贴原表'!A:T,3,0)</f>
        <v>源泉</v>
      </c>
      <c r="C588" s="6" t="str">
        <f>VLOOKUP(A:A,'[1]2024年04月在岗人员及社保补贴原表'!A:T,4,0)</f>
        <v>源西村</v>
      </c>
      <c r="D588" s="6" t="str">
        <f>VLOOKUP(A:A,'[1]2024年04月在岗人员及社保补贴原表'!A:T,5,0)</f>
        <v>袁芬</v>
      </c>
      <c r="E588" s="6" t="str">
        <f>VLOOKUP(A:A,'[1]2024年04月在岗人员及社保补贴原表'!A:T,8,0)</f>
        <v>37030519******1548</v>
      </c>
      <c r="F588" s="10" t="str">
        <f>VLOOKUP(A:A,'[1]2024年04月在岗人员及社保补贴原表'!A:T,9,0)</f>
        <v>新城镇岗位</v>
      </c>
      <c r="G588" s="6">
        <f>VLOOKUP(A:A,'[1]2024年04月在岗人员及社保补贴原表'!A:T,15,0)</f>
        <v>436.93</v>
      </c>
      <c r="H588" s="6">
        <f>VLOOKUP(A:A,'[1]2024年04月在岗人员及社保补贴原表'!A:T,20,0)</f>
        <v>1064.74</v>
      </c>
    </row>
    <row r="589" s="2" customFormat="1" ht="14.25" customHeight="1" spans="1:8">
      <c r="A589" s="6">
        <f t="shared" si="9"/>
        <v>585</v>
      </c>
      <c r="B589" s="6" t="str">
        <f>VLOOKUP(A:A,'[1]2024年04月在岗人员及社保补贴原表'!A:T,3,0)</f>
        <v>源泉</v>
      </c>
      <c r="C589" s="6" t="str">
        <f>VLOOKUP(A:A,'[1]2024年04月在岗人员及社保补贴原表'!A:T,4,0)</f>
        <v>源西村</v>
      </c>
      <c r="D589" s="6" t="str">
        <f>VLOOKUP(A:A,'[1]2024年04月在岗人员及社保补贴原表'!A:T,5,0)</f>
        <v>张庆先</v>
      </c>
      <c r="E589" s="6" t="str">
        <f>VLOOKUP(A:A,'[1]2024年04月在岗人员及社保补贴原表'!A:T,8,0)</f>
        <v>37030419******5515</v>
      </c>
      <c r="F589" s="10" t="str">
        <f>VLOOKUP(A:A,'[1]2024年04月在岗人员及社保补贴原表'!A:T,9,0)</f>
        <v>新城镇岗位</v>
      </c>
      <c r="G589" s="6">
        <f>VLOOKUP(A:A,'[1]2024年04月在岗人员及社保补贴原表'!A:T,15,0)</f>
        <v>436.93</v>
      </c>
      <c r="H589" s="6">
        <f>VLOOKUP(A:A,'[1]2024年04月在岗人员及社保补贴原表'!A:T,20,0)</f>
        <v>1064.74</v>
      </c>
    </row>
    <row r="590" s="2" customFormat="1" ht="14.25" customHeight="1" spans="1:8">
      <c r="A590" s="6">
        <f t="shared" si="9"/>
        <v>586</v>
      </c>
      <c r="B590" s="6" t="str">
        <f>VLOOKUP(A:A,'[1]2024年04月在岗人员及社保补贴原表'!A:T,3,0)</f>
        <v>源泉</v>
      </c>
      <c r="C590" s="6" t="str">
        <f>VLOOKUP(A:A,'[1]2024年04月在岗人员及社保补贴原表'!A:T,4,0)</f>
        <v>源西村</v>
      </c>
      <c r="D590" s="6" t="str">
        <f>VLOOKUP(A:A,'[1]2024年04月在岗人员及社保补贴原表'!A:T,5,0)</f>
        <v>张伟</v>
      </c>
      <c r="E590" s="6" t="str">
        <f>VLOOKUP(A:A,'[1]2024年04月在岗人员及社保补贴原表'!A:T,8,0)</f>
        <v>37030419******5518</v>
      </c>
      <c r="F590" s="10" t="str">
        <f>VLOOKUP(A:A,'[1]2024年04月在岗人员及社保补贴原表'!A:T,9,0)</f>
        <v>新城镇岗位</v>
      </c>
      <c r="G590" s="6">
        <f>VLOOKUP(A:A,'[1]2024年04月在岗人员及社保补贴原表'!A:T,15,0)</f>
        <v>436.93</v>
      </c>
      <c r="H590" s="6">
        <f>VLOOKUP(A:A,'[1]2024年04月在岗人员及社保补贴原表'!A:T,20,0)</f>
        <v>1064.74</v>
      </c>
    </row>
    <row r="591" s="2" customFormat="1" ht="14.25" customHeight="1" spans="1:8">
      <c r="A591" s="6">
        <f t="shared" si="9"/>
        <v>587</v>
      </c>
      <c r="B591" s="6" t="str">
        <f>VLOOKUP(A:A,'[1]2024年04月在岗人员及社保补贴原表'!A:T,3,0)</f>
        <v>源泉</v>
      </c>
      <c r="C591" s="6" t="str">
        <f>VLOOKUP(A:A,'[1]2024年04月在岗人员及社保补贴原表'!A:T,4,0)</f>
        <v>源西村</v>
      </c>
      <c r="D591" s="6" t="str">
        <f>VLOOKUP(A:A,'[1]2024年04月在岗人员及社保补贴原表'!A:T,5,0)</f>
        <v>王建明</v>
      </c>
      <c r="E591" s="6" t="str">
        <f>VLOOKUP(A:A,'[1]2024年04月在岗人员及社保补贴原表'!A:T,8,0)</f>
        <v>37030419******5539</v>
      </c>
      <c r="F591" s="10" t="str">
        <f>VLOOKUP(A:A,'[1]2024年04月在岗人员及社保补贴原表'!A:T,9,0)</f>
        <v>新城镇岗位</v>
      </c>
      <c r="G591" s="6">
        <f>VLOOKUP(A:A,'[1]2024年04月在岗人员及社保补贴原表'!A:T,15,0)</f>
        <v>436.93</v>
      </c>
      <c r="H591" s="6">
        <f>VLOOKUP(A:A,'[1]2024年04月在岗人员及社保补贴原表'!A:T,20,0)</f>
        <v>1064.74</v>
      </c>
    </row>
    <row r="592" s="2" customFormat="1" ht="14.25" customHeight="1" spans="1:8">
      <c r="A592" s="6">
        <f t="shared" si="9"/>
        <v>588</v>
      </c>
      <c r="B592" s="6" t="str">
        <f>VLOOKUP(A:A,'[1]2024年04月在岗人员及社保补贴原表'!A:T,3,0)</f>
        <v>城西街道</v>
      </c>
      <c r="C592" s="6" t="str">
        <f>VLOOKUP(A:A,'[1]2024年04月在岗人员及社保补贴原表'!A:T,4,0)</f>
        <v>白虎山</v>
      </c>
      <c r="D592" s="6" t="str">
        <f>VLOOKUP(A:A,'[1]2024年04月在岗人员及社保补贴原表'!A:T,5,0)</f>
        <v>李莉</v>
      </c>
      <c r="E592" s="6" t="str">
        <f>VLOOKUP(A:A,'[1]2024年04月在岗人员及社保补贴原表'!A:T,8,0)</f>
        <v>37030419******004X</v>
      </c>
      <c r="F592" s="10" t="str">
        <f>VLOOKUP(A:A,'[1]2024年04月在岗人员及社保补贴原表'!A:T,9,0)</f>
        <v>新城镇岗位</v>
      </c>
      <c r="G592" s="6">
        <f>VLOOKUP(A:A,'[1]2024年04月在岗人员及社保补贴原表'!A:T,15,0)</f>
        <v>436.93</v>
      </c>
      <c r="H592" s="6">
        <f>VLOOKUP(A:A,'[1]2024年04月在岗人员及社保补贴原表'!A:T,20,0)</f>
        <v>1064.74</v>
      </c>
    </row>
    <row r="593" s="2" customFormat="1" ht="14.25" customHeight="1" spans="1:8">
      <c r="A593" s="6">
        <f t="shared" si="9"/>
        <v>589</v>
      </c>
      <c r="B593" s="6" t="str">
        <f>VLOOKUP(A:A,'[1]2024年04月在岗人员及社保补贴原表'!A:T,3,0)</f>
        <v>城西街道</v>
      </c>
      <c r="C593" s="6" t="str">
        <f>VLOOKUP(A:A,'[1]2024年04月在岗人员及社保补贴原表'!A:T,4,0)</f>
        <v>北山</v>
      </c>
      <c r="D593" s="6" t="str">
        <f>VLOOKUP(A:A,'[1]2024年04月在岗人员及社保补贴原表'!A:T,5,0)</f>
        <v>王俊</v>
      </c>
      <c r="E593" s="6" t="str">
        <f>VLOOKUP(A:A,'[1]2024年04月在岗人员及社保补贴原表'!A:T,8,0)</f>
        <v>37030419******1615</v>
      </c>
      <c r="F593" s="10" t="str">
        <f>VLOOKUP(A:A,'[1]2024年04月在岗人员及社保补贴原表'!A:T,9,0)</f>
        <v>新城镇岗位</v>
      </c>
      <c r="G593" s="6">
        <f>VLOOKUP(A:A,'[1]2024年04月在岗人员及社保补贴原表'!A:T,15,0)</f>
        <v>436.93</v>
      </c>
      <c r="H593" s="6">
        <f>VLOOKUP(A:A,'[1]2024年04月在岗人员及社保补贴原表'!A:T,20,0)</f>
        <v>1064.74</v>
      </c>
    </row>
    <row r="594" s="2" customFormat="1" ht="14.25" customHeight="1" spans="1:8">
      <c r="A594" s="6">
        <f t="shared" si="9"/>
        <v>590</v>
      </c>
      <c r="B594" s="6" t="str">
        <f>VLOOKUP(A:A,'[1]2024年04月在岗人员及社保补贴原表'!A:T,3,0)</f>
        <v>城西街道</v>
      </c>
      <c r="C594" s="6" t="str">
        <f>VLOOKUP(A:A,'[1]2024年04月在岗人员及社保补贴原表'!A:T,4,0)</f>
        <v>大成</v>
      </c>
      <c r="D594" s="6" t="str">
        <f>VLOOKUP(A:A,'[1]2024年04月在岗人员及社保补贴原表'!A:T,5,0)</f>
        <v>刘宁</v>
      </c>
      <c r="E594" s="6" t="str">
        <f>VLOOKUP(A:A,'[1]2024年04月在岗人员及社保补贴原表'!A:T,8,0)</f>
        <v>37030419******1012</v>
      </c>
      <c r="F594" s="10" t="str">
        <f>VLOOKUP(A:A,'[1]2024年04月在岗人员及社保补贴原表'!A:T,9,0)</f>
        <v>新城镇岗位</v>
      </c>
      <c r="G594" s="6">
        <f>VLOOKUP(A:A,'[1]2024年04月在岗人员及社保补贴原表'!A:T,15,0)</f>
        <v>436.93</v>
      </c>
      <c r="H594" s="6">
        <f>VLOOKUP(A:A,'[1]2024年04月在岗人员及社保补贴原表'!A:T,20,0)</f>
        <v>1064.74</v>
      </c>
    </row>
    <row r="595" s="2" customFormat="1" ht="14.25" customHeight="1" spans="1:8">
      <c r="A595" s="6">
        <f t="shared" si="9"/>
        <v>591</v>
      </c>
      <c r="B595" s="6" t="str">
        <f>VLOOKUP(A:A,'[1]2024年04月在岗人员及社保补贴原表'!A:T,3,0)</f>
        <v>城西街道</v>
      </c>
      <c r="C595" s="6" t="str">
        <f>VLOOKUP(A:A,'[1]2024年04月在岗人员及社保补贴原表'!A:T,4,0)</f>
        <v>大成</v>
      </c>
      <c r="D595" s="6" t="str">
        <f>VLOOKUP(A:A,'[1]2024年04月在岗人员及社保补贴原表'!A:T,5,0)</f>
        <v>王强</v>
      </c>
      <c r="E595" s="6" t="str">
        <f>VLOOKUP(A:A,'[1]2024年04月在岗人员及社保补贴原表'!A:T,8,0)</f>
        <v>37030419******0611</v>
      </c>
      <c r="F595" s="10" t="str">
        <f>VLOOKUP(A:A,'[1]2024年04月在岗人员及社保补贴原表'!A:T,9,0)</f>
        <v>新城镇岗位</v>
      </c>
      <c r="G595" s="6">
        <f>VLOOKUP(A:A,'[1]2024年04月在岗人员及社保补贴原表'!A:T,15,0)</f>
        <v>436.93</v>
      </c>
      <c r="H595" s="6">
        <f>VLOOKUP(A:A,'[1]2024年04月在岗人员及社保补贴原表'!A:T,20,0)</f>
        <v>1064.74</v>
      </c>
    </row>
    <row r="596" s="2" customFormat="1" ht="14.25" customHeight="1" spans="1:8">
      <c r="A596" s="6">
        <f t="shared" si="9"/>
        <v>592</v>
      </c>
      <c r="B596" s="6" t="str">
        <f>VLOOKUP(A:A,'[1]2024年04月在岗人员及社保补贴原表'!A:T,3,0)</f>
        <v>城西街道</v>
      </c>
      <c r="C596" s="6" t="str">
        <f>VLOOKUP(A:A,'[1]2024年04月在岗人员及社保补贴原表'!A:T,4,0)</f>
        <v>大辛</v>
      </c>
      <c r="D596" s="6" t="str">
        <f>VLOOKUP(A:A,'[1]2024年04月在岗人员及社保补贴原表'!A:T,5,0)</f>
        <v>王开地</v>
      </c>
      <c r="E596" s="6" t="str">
        <f>VLOOKUP(A:A,'[1]2024年04月在岗人员及社保补贴原表'!A:T,8,0)</f>
        <v>37030419******0638</v>
      </c>
      <c r="F596" s="10" t="str">
        <f>VLOOKUP(A:A,'[1]2024年04月在岗人员及社保补贴原表'!A:T,9,0)</f>
        <v>新城镇岗位</v>
      </c>
      <c r="G596" s="6">
        <f>VLOOKUP(A:A,'[1]2024年04月在岗人员及社保补贴原表'!A:T,15,0)</f>
        <v>436.93</v>
      </c>
      <c r="H596" s="6">
        <f>VLOOKUP(A:A,'[1]2024年04月在岗人员及社保补贴原表'!A:T,20,0)</f>
        <v>1064.74</v>
      </c>
    </row>
    <row r="597" s="2" customFormat="1" ht="14.25" customHeight="1" spans="1:8">
      <c r="A597" s="6">
        <f t="shared" si="9"/>
        <v>593</v>
      </c>
      <c r="B597" s="6" t="str">
        <f>VLOOKUP(A:A,'[1]2024年04月在岗人员及社保补贴原表'!A:T,3,0)</f>
        <v>城西街道</v>
      </c>
      <c r="C597" s="6" t="str">
        <f>VLOOKUP(A:A,'[1]2024年04月在岗人员及社保补贴原表'!A:T,4,0)</f>
        <v>凤凰园</v>
      </c>
      <c r="D597" s="6" t="str">
        <f>VLOOKUP(A:A,'[1]2024年04月在岗人员及社保补贴原表'!A:T,5,0)</f>
        <v>张惠成</v>
      </c>
      <c r="E597" s="6" t="str">
        <f>VLOOKUP(A:A,'[1]2024年04月在岗人员及社保补贴原表'!A:T,8,0)</f>
        <v>37030419******3536</v>
      </c>
      <c r="F597" s="10" t="str">
        <f>VLOOKUP(A:A,'[1]2024年04月在岗人员及社保补贴原表'!A:T,9,0)</f>
        <v>新城镇岗位</v>
      </c>
      <c r="G597" s="6">
        <f>VLOOKUP(A:A,'[1]2024年04月在岗人员及社保补贴原表'!A:T,15,0)</f>
        <v>436.93</v>
      </c>
      <c r="H597" s="6">
        <f>VLOOKUP(A:A,'[1]2024年04月在岗人员及社保补贴原表'!A:T,20,0)</f>
        <v>1064.74</v>
      </c>
    </row>
    <row r="598" s="2" customFormat="1" ht="14.25" customHeight="1" spans="1:8">
      <c r="A598" s="6">
        <f t="shared" si="9"/>
        <v>594</v>
      </c>
      <c r="B598" s="6" t="str">
        <f>VLOOKUP(A:A,'[1]2024年04月在岗人员及社保补贴原表'!A:T,3,0)</f>
        <v>城西街道</v>
      </c>
      <c r="C598" s="6" t="str">
        <f>VLOOKUP(A:A,'[1]2024年04月在岗人员及社保补贴原表'!A:T,4,0)</f>
        <v>柳杭</v>
      </c>
      <c r="D598" s="6" t="str">
        <f>VLOOKUP(A:A,'[1]2024年04月在岗人员及社保补贴原表'!A:T,5,0)</f>
        <v>张敦亮</v>
      </c>
      <c r="E598" s="6" t="str">
        <f>VLOOKUP(A:A,'[1]2024年04月在岗人员及社保补贴原表'!A:T,8,0)</f>
        <v>37030419******0637</v>
      </c>
      <c r="F598" s="10" t="str">
        <f>VLOOKUP(A:A,'[1]2024年04月在岗人员及社保补贴原表'!A:T,9,0)</f>
        <v>新城镇岗位</v>
      </c>
      <c r="G598" s="6">
        <f>VLOOKUP(A:A,'[1]2024年04月在岗人员及社保补贴原表'!A:T,15,0)</f>
        <v>436.93</v>
      </c>
      <c r="H598" s="6">
        <f>VLOOKUP(A:A,'[1]2024年04月在岗人员及社保补贴原表'!A:T,20,0)</f>
        <v>1064.74</v>
      </c>
    </row>
    <row r="599" s="2" customFormat="1" ht="14.25" customHeight="1" spans="1:8">
      <c r="A599" s="6">
        <f t="shared" si="9"/>
        <v>595</v>
      </c>
      <c r="B599" s="6" t="str">
        <f>VLOOKUP(A:A,'[1]2024年04月在岗人员及社保补贴原表'!A:T,3,0)</f>
        <v>城西街道</v>
      </c>
      <c r="C599" s="6" t="str">
        <f>VLOOKUP(A:A,'[1]2024年04月在岗人员及社保补贴原表'!A:T,4,0)</f>
        <v>龙泽园</v>
      </c>
      <c r="D599" s="6" t="str">
        <f>VLOOKUP(A:A,'[1]2024年04月在岗人员及社保补贴原表'!A:T,5,0)</f>
        <v>孙文朋</v>
      </c>
      <c r="E599" s="6" t="str">
        <f>VLOOKUP(A:A,'[1]2024年04月在岗人员及社保补贴原表'!A:T,8,0)</f>
        <v>37030419******6241</v>
      </c>
      <c r="F599" s="10" t="str">
        <f>VLOOKUP(A:A,'[1]2024年04月在岗人员及社保补贴原表'!A:T,9,0)</f>
        <v>新城镇岗位</v>
      </c>
      <c r="G599" s="6">
        <f>VLOOKUP(A:A,'[1]2024年04月在岗人员及社保补贴原表'!A:T,15,0)</f>
        <v>436.93</v>
      </c>
      <c r="H599" s="6">
        <f>VLOOKUP(A:A,'[1]2024年04月在岗人员及社保补贴原表'!A:T,20,0)</f>
        <v>1064.74</v>
      </c>
    </row>
    <row r="600" s="2" customFormat="1" ht="14.25" customHeight="1" spans="1:8">
      <c r="A600" s="6">
        <f t="shared" si="9"/>
        <v>596</v>
      </c>
      <c r="B600" s="6" t="str">
        <f>VLOOKUP(A:A,'[1]2024年04月在岗人员及社保补贴原表'!A:T,3,0)</f>
        <v>城西街道</v>
      </c>
      <c r="C600" s="6" t="str">
        <f>VLOOKUP(A:A,'[1]2024年04月在岗人员及社保补贴原表'!A:T,4,0)</f>
        <v>新坦</v>
      </c>
      <c r="D600" s="6" t="str">
        <f>VLOOKUP(A:A,'[1]2024年04月在岗人员及社保补贴原表'!A:T,5,0)</f>
        <v>赵欣</v>
      </c>
      <c r="E600" s="6" t="str">
        <f>VLOOKUP(A:A,'[1]2024年04月在岗人员及社保补贴原表'!A:T,8,0)</f>
        <v>37030419******2712</v>
      </c>
      <c r="F600" s="10" t="str">
        <f>VLOOKUP(A:A,'[1]2024年04月在岗人员及社保补贴原表'!A:T,9,0)</f>
        <v>新城镇岗位</v>
      </c>
      <c r="G600" s="6">
        <f>VLOOKUP(A:A,'[1]2024年04月在岗人员及社保补贴原表'!A:T,15,0)</f>
        <v>436.93</v>
      </c>
      <c r="H600" s="6">
        <f>VLOOKUP(A:A,'[1]2024年04月在岗人员及社保补贴原表'!A:T,20,0)</f>
        <v>1064.74</v>
      </c>
    </row>
    <row r="601" s="2" customFormat="1" ht="14.25" customHeight="1" spans="1:8">
      <c r="A601" s="6">
        <f t="shared" si="9"/>
        <v>597</v>
      </c>
      <c r="B601" s="6" t="str">
        <f>VLOOKUP(A:A,'[1]2024年04月在岗人员及社保补贴原表'!A:T,3,0)</f>
        <v>白塔镇</v>
      </c>
      <c r="C601" s="6" t="str">
        <f>VLOOKUP(A:A,'[1]2024年04月在岗人员及社保补贴原表'!A:T,4,0)</f>
        <v>大海眼村</v>
      </c>
      <c r="D601" s="6" t="str">
        <f>VLOOKUP(A:A,'[1]2024年04月在岗人员及社保补贴原表'!A:T,5,0)</f>
        <v>张秀美</v>
      </c>
      <c r="E601" s="6" t="str">
        <f>VLOOKUP(A:A,'[1]2024年04月在岗人员及社保补贴原表'!A:T,8,0)</f>
        <v>37030219******1726</v>
      </c>
      <c r="F601" s="10" t="str">
        <f>VLOOKUP(A:A,'[1]2024年04月在岗人员及社保补贴原表'!A:T,9,0)</f>
        <v>新城镇岗位</v>
      </c>
      <c r="G601" s="6">
        <f>VLOOKUP(A:A,'[1]2024年04月在岗人员及社保补贴原表'!A:T,15,0)</f>
        <v>436.93</v>
      </c>
      <c r="H601" s="6">
        <f>VLOOKUP(A:A,'[1]2024年04月在岗人员及社保补贴原表'!A:T,20,0)</f>
        <v>1064.74</v>
      </c>
    </row>
    <row r="602" s="2" customFormat="1" ht="14.25" customHeight="1" spans="1:8">
      <c r="A602" s="6">
        <f t="shared" si="9"/>
        <v>598</v>
      </c>
      <c r="B602" s="6" t="str">
        <f>VLOOKUP(A:A,'[1]2024年04月在岗人员及社保补贴原表'!A:T,3,0)</f>
        <v>白塔镇</v>
      </c>
      <c r="C602" s="6" t="str">
        <f>VLOOKUP(A:A,'[1]2024年04月在岗人员及社保补贴原表'!A:T,4,0)</f>
        <v>小梁庄村</v>
      </c>
      <c r="D602" s="6" t="str">
        <f>VLOOKUP(A:A,'[1]2024年04月在岗人员及社保补贴原表'!A:T,5,0)</f>
        <v>丁洪喜</v>
      </c>
      <c r="E602" s="6" t="str">
        <f>VLOOKUP(A:A,'[1]2024年04月在岗人员及社保补贴原表'!A:T,8,0)</f>
        <v>37030419******6219</v>
      </c>
      <c r="F602" s="10" t="str">
        <f>VLOOKUP(A:A,'[1]2024年04月在岗人员及社保补贴原表'!A:T,9,0)</f>
        <v>新城镇岗位</v>
      </c>
      <c r="G602" s="6">
        <f>VLOOKUP(A:A,'[1]2024年04月在岗人员及社保补贴原表'!A:T,15,0)</f>
        <v>436.93</v>
      </c>
      <c r="H602" s="6">
        <f>VLOOKUP(A:A,'[1]2024年04月在岗人员及社保补贴原表'!A:T,20,0)</f>
        <v>1064.74</v>
      </c>
    </row>
    <row r="603" s="2" customFormat="1" ht="14.25" customHeight="1" spans="1:8">
      <c r="A603" s="6">
        <f t="shared" si="9"/>
        <v>599</v>
      </c>
      <c r="B603" s="6" t="str">
        <f>VLOOKUP(A:A,'[1]2024年04月在岗人员及社保补贴原表'!A:T,3,0)</f>
        <v>白塔镇</v>
      </c>
      <c r="C603" s="6" t="str">
        <f>VLOOKUP(A:A,'[1]2024年04月在岗人员及社保补贴原表'!A:T,4,0)</f>
        <v>大海眼村</v>
      </c>
      <c r="D603" s="6" t="str">
        <f>VLOOKUP(A:A,'[1]2024年04月在岗人员及社保补贴原表'!A:T,5,0)</f>
        <v>李雪芹</v>
      </c>
      <c r="E603" s="6" t="str">
        <f>VLOOKUP(A:A,'[1]2024年04月在岗人员及社保补贴原表'!A:T,8,0)</f>
        <v>37030419******6245</v>
      </c>
      <c r="F603" s="10" t="str">
        <f>VLOOKUP(A:A,'[1]2024年04月在岗人员及社保补贴原表'!A:T,9,0)</f>
        <v>新城镇岗位</v>
      </c>
      <c r="G603" s="6">
        <f>VLOOKUP(A:A,'[1]2024年04月在岗人员及社保补贴原表'!A:T,15,0)</f>
        <v>436.93</v>
      </c>
      <c r="H603" s="6">
        <f>VLOOKUP(A:A,'[1]2024年04月在岗人员及社保补贴原表'!A:T,20,0)</f>
        <v>1064.74</v>
      </c>
    </row>
    <row r="604" s="2" customFormat="1" ht="14.25" customHeight="1" spans="1:8">
      <c r="A604" s="6">
        <f t="shared" si="9"/>
        <v>600</v>
      </c>
      <c r="B604" s="6" t="str">
        <f>VLOOKUP(A:A,'[1]2024年04月在岗人员及社保补贴原表'!A:T,3,0)</f>
        <v>白塔镇</v>
      </c>
      <c r="C604" s="6" t="str">
        <f>VLOOKUP(A:A,'[1]2024年04月在岗人员及社保补贴原表'!A:T,4,0)</f>
        <v>因阜村</v>
      </c>
      <c r="D604" s="6" t="str">
        <f>VLOOKUP(A:A,'[1]2024年04月在岗人员及社保补贴原表'!A:T,5,0)</f>
        <v>姬德丽</v>
      </c>
      <c r="E604" s="6" t="str">
        <f>VLOOKUP(A:A,'[1]2024年04月在岗人员及社保补贴原表'!A:T,8,0)</f>
        <v>37030219******1720</v>
      </c>
      <c r="F604" s="10" t="str">
        <f>VLOOKUP(A:A,'[1]2024年04月在岗人员及社保补贴原表'!A:T,9,0)</f>
        <v>新城镇岗位</v>
      </c>
      <c r="G604" s="6">
        <f>VLOOKUP(A:A,'[1]2024年04月在岗人员及社保补贴原表'!A:T,15,0)</f>
        <v>436.93</v>
      </c>
      <c r="H604" s="6">
        <f>VLOOKUP(A:A,'[1]2024年04月在岗人员及社保补贴原表'!A:T,20,0)</f>
        <v>1064.74</v>
      </c>
    </row>
    <row r="605" s="2" customFormat="1" ht="14.25" customHeight="1" spans="1:8">
      <c r="A605" s="6">
        <f t="shared" si="9"/>
        <v>601</v>
      </c>
      <c r="B605" s="6" t="str">
        <f>VLOOKUP(A:A,'[1]2024年04月在岗人员及社保补贴原表'!A:T,3,0)</f>
        <v>白塔镇</v>
      </c>
      <c r="C605" s="6" t="str">
        <f>VLOOKUP(A:A,'[1]2024年04月在岗人员及社保补贴原表'!A:T,4,0)</f>
        <v>大海眼村</v>
      </c>
      <c r="D605" s="6" t="str">
        <f>VLOOKUP(A:A,'[1]2024年04月在岗人员及社保补贴原表'!A:T,5,0)</f>
        <v>孙红</v>
      </c>
      <c r="E605" s="6" t="str">
        <f>VLOOKUP(A:A,'[1]2024年04月在岗人员及社保补贴原表'!A:T,8,0)</f>
        <v>37030419******6221</v>
      </c>
      <c r="F605" s="10" t="str">
        <f>VLOOKUP(A:A,'[1]2024年04月在岗人员及社保补贴原表'!A:T,9,0)</f>
        <v>新城镇岗位</v>
      </c>
      <c r="G605" s="6">
        <f>VLOOKUP(A:A,'[1]2024年04月在岗人员及社保补贴原表'!A:T,15,0)</f>
        <v>436.93</v>
      </c>
      <c r="H605" s="6">
        <f>VLOOKUP(A:A,'[1]2024年04月在岗人员及社保补贴原表'!A:T,20,0)</f>
        <v>1064.74</v>
      </c>
    </row>
    <row r="606" s="2" customFormat="1" ht="14.25" customHeight="1" spans="1:8">
      <c r="A606" s="6">
        <f t="shared" si="9"/>
        <v>602</v>
      </c>
      <c r="B606" s="6" t="str">
        <f>VLOOKUP(A:A,'[1]2024年04月在岗人员及社保补贴原表'!A:T,3,0)</f>
        <v>白塔镇</v>
      </c>
      <c r="C606" s="6" t="str">
        <f>VLOOKUP(A:A,'[1]2024年04月在岗人员及社保补贴原表'!A:T,4,0)</f>
        <v>小店村</v>
      </c>
      <c r="D606" s="6" t="str">
        <f>VLOOKUP(A:A,'[1]2024年04月在岗人员及社保补贴原表'!A:T,5,0)</f>
        <v>丁华</v>
      </c>
      <c r="E606" s="6" t="str">
        <f>VLOOKUP(A:A,'[1]2024年04月在岗人员及社保补贴原表'!A:T,8,0)</f>
        <v>37030419******6225</v>
      </c>
      <c r="F606" s="10" t="str">
        <f>VLOOKUP(A:A,'[1]2024年04月在岗人员及社保补贴原表'!A:T,9,0)</f>
        <v>新城镇岗位</v>
      </c>
      <c r="G606" s="6">
        <f>VLOOKUP(A:A,'[1]2024年04月在岗人员及社保补贴原表'!A:T,15,0)</f>
        <v>436.93</v>
      </c>
      <c r="H606" s="6">
        <f>VLOOKUP(A:A,'[1]2024年04月在岗人员及社保补贴原表'!A:T,20,0)</f>
        <v>1064.74</v>
      </c>
    </row>
    <row r="607" s="2" customFormat="1" ht="14.25" customHeight="1" spans="1:8">
      <c r="A607" s="6">
        <f t="shared" si="9"/>
        <v>603</v>
      </c>
      <c r="B607" s="6" t="str">
        <f>VLOOKUP(A:A,'[1]2024年04月在岗人员及社保补贴原表'!A:T,3,0)</f>
        <v>白塔镇</v>
      </c>
      <c r="C607" s="6" t="str">
        <f>VLOOKUP(A:A,'[1]2024年04月在岗人员及社保补贴原表'!A:T,4,0)</f>
        <v>小梁庄村</v>
      </c>
      <c r="D607" s="6" t="str">
        <f>VLOOKUP(A:A,'[1]2024年04月在岗人员及社保补贴原表'!A:T,5,0)</f>
        <v>梁文伟</v>
      </c>
      <c r="E607" s="6" t="str">
        <f>VLOOKUP(A:A,'[1]2024年04月在岗人员及社保补贴原表'!A:T,8,0)</f>
        <v>37030419******6216</v>
      </c>
      <c r="F607" s="10" t="str">
        <f>VLOOKUP(A:A,'[1]2024年04月在岗人员及社保补贴原表'!A:T,9,0)</f>
        <v>新城镇岗位</v>
      </c>
      <c r="G607" s="6">
        <f>VLOOKUP(A:A,'[1]2024年04月在岗人员及社保补贴原表'!A:T,15,0)</f>
        <v>436.93</v>
      </c>
      <c r="H607" s="6">
        <f>VLOOKUP(A:A,'[1]2024年04月在岗人员及社保补贴原表'!A:T,20,0)</f>
        <v>1064.74</v>
      </c>
    </row>
    <row r="608" s="2" customFormat="1" ht="14.25" customHeight="1" spans="1:8">
      <c r="A608" s="6">
        <f t="shared" si="9"/>
        <v>604</v>
      </c>
      <c r="B608" s="6" t="str">
        <f>VLOOKUP(A:A,'[1]2024年04月在岗人员及社保补贴原表'!A:T,3,0)</f>
        <v>白塔镇</v>
      </c>
      <c r="C608" s="6" t="str">
        <f>VLOOKUP(A:A,'[1]2024年04月在岗人员及社保补贴原表'!A:T,4,0)</f>
        <v>因阜村</v>
      </c>
      <c r="D608" s="6" t="str">
        <f>VLOOKUP(A:A,'[1]2024年04月在岗人员及社保补贴原表'!A:T,5,0)</f>
        <v>胡伟</v>
      </c>
      <c r="E608" s="6" t="str">
        <f>VLOOKUP(A:A,'[1]2024年04月在岗人员及社保补贴原表'!A:T,8,0)</f>
        <v>37030419******6241</v>
      </c>
      <c r="F608" s="10" t="str">
        <f>VLOOKUP(A:A,'[1]2024年04月在岗人员及社保补贴原表'!A:T,9,0)</f>
        <v>新城镇岗位</v>
      </c>
      <c r="G608" s="6">
        <f>VLOOKUP(A:A,'[1]2024年04月在岗人员及社保补贴原表'!A:T,15,0)</f>
        <v>436.93</v>
      </c>
      <c r="H608" s="6">
        <f>VLOOKUP(A:A,'[1]2024年04月在岗人员及社保补贴原表'!A:T,20,0)</f>
        <v>1064.74</v>
      </c>
    </row>
    <row r="609" s="2" customFormat="1" ht="14.25" customHeight="1" spans="1:8">
      <c r="A609" s="6">
        <f t="shared" si="9"/>
        <v>605</v>
      </c>
      <c r="B609" s="6" t="str">
        <f>VLOOKUP(A:A,'[1]2024年04月在岗人员及社保补贴原表'!A:T,3,0)</f>
        <v>白塔镇</v>
      </c>
      <c r="C609" s="6" t="str">
        <f>VLOOKUP(A:A,'[1]2024年04月在岗人员及社保补贴原表'!A:T,4,0)</f>
        <v>掩的村</v>
      </c>
      <c r="D609" s="6" t="str">
        <f>VLOOKUP(A:A,'[1]2024年04月在岗人员及社保补贴原表'!A:T,5,0)</f>
        <v>王庆辉</v>
      </c>
      <c r="E609" s="6" t="str">
        <f>VLOOKUP(A:A,'[1]2024年04月在岗人员及社保补贴原表'!A:T,8,0)</f>
        <v>37030419******3136</v>
      </c>
      <c r="F609" s="10" t="str">
        <f>VLOOKUP(A:A,'[1]2024年04月在岗人员及社保补贴原表'!A:T,9,0)</f>
        <v>新城镇岗位</v>
      </c>
      <c r="G609" s="6">
        <f>VLOOKUP(A:A,'[1]2024年04月在岗人员及社保补贴原表'!A:T,15,0)</f>
        <v>436.93</v>
      </c>
      <c r="H609" s="6">
        <f>VLOOKUP(A:A,'[1]2024年04月在岗人员及社保补贴原表'!A:T,20,0)</f>
        <v>1064.74</v>
      </c>
    </row>
    <row r="610" s="2" customFormat="1" ht="14.25" customHeight="1" spans="1:8">
      <c r="A610" s="6">
        <f t="shared" si="9"/>
        <v>606</v>
      </c>
      <c r="B610" s="6" t="str">
        <f>VLOOKUP(A:A,'[1]2024年04月在岗人员及社保补贴原表'!A:T,3,0)</f>
        <v>白塔镇</v>
      </c>
      <c r="C610" s="6" t="str">
        <f>VLOOKUP(A:A,'[1]2024年04月在岗人员及社保补贴原表'!A:T,4,0)</f>
        <v>北万山村</v>
      </c>
      <c r="D610" s="6" t="str">
        <f>VLOOKUP(A:A,'[1]2024年04月在岗人员及社保补贴原表'!A:T,5,0)</f>
        <v>闫俊静</v>
      </c>
      <c r="E610" s="6" t="str">
        <f>VLOOKUP(A:A,'[1]2024年04月在岗人员及社保补贴原表'!A:T,8,0)</f>
        <v>37030419******6223</v>
      </c>
      <c r="F610" s="10" t="str">
        <f>VLOOKUP(A:A,'[1]2024年04月在岗人员及社保补贴原表'!A:T,9,0)</f>
        <v>新城镇岗位</v>
      </c>
      <c r="G610" s="6">
        <f>VLOOKUP(A:A,'[1]2024年04月在岗人员及社保补贴原表'!A:T,15,0)</f>
        <v>436.93</v>
      </c>
      <c r="H610" s="6">
        <f>VLOOKUP(A:A,'[1]2024年04月在岗人员及社保补贴原表'!A:T,20,0)</f>
        <v>1064.74</v>
      </c>
    </row>
    <row r="611" s="2" customFormat="1" ht="14.25" customHeight="1" spans="1:8">
      <c r="A611" s="6">
        <f t="shared" si="9"/>
        <v>607</v>
      </c>
      <c r="B611" s="6" t="str">
        <f>VLOOKUP(A:A,'[1]2024年04月在岗人员及社保补贴原表'!A:T,3,0)</f>
        <v>城东街道</v>
      </c>
      <c r="C611" s="6" t="str">
        <f>VLOOKUP(A:A,'[1]2024年04月在岗人员及社保补贴原表'!A:T,4,0)</f>
        <v>后峪</v>
      </c>
      <c r="D611" s="6" t="str">
        <f>VLOOKUP(A:A,'[1]2024年04月在岗人员及社保补贴原表'!A:T,5,0)</f>
        <v>徐志诚</v>
      </c>
      <c r="E611" s="6" t="str">
        <f>VLOOKUP(A:A,'[1]2024年04月在岗人员及社保补贴原表'!A:T,8,0)</f>
        <v>37030420******2715</v>
      </c>
      <c r="F611" s="10" t="str">
        <f>VLOOKUP(A:A,'[1]2024年04月在岗人员及社保补贴原表'!A:T,9,0)</f>
        <v>新城镇岗位</v>
      </c>
      <c r="G611" s="6">
        <f>VLOOKUP(A:A,'[1]2024年04月在岗人员及社保补贴原表'!A:T,15,0)</f>
        <v>436.93</v>
      </c>
      <c r="H611" s="6">
        <f>VLOOKUP(A:A,'[1]2024年04月在岗人员及社保补贴原表'!A:T,20,0)</f>
        <v>1064.74</v>
      </c>
    </row>
    <row r="612" s="2" customFormat="1" ht="14.25" customHeight="1" spans="1:8">
      <c r="A612" s="6">
        <f t="shared" si="9"/>
        <v>608</v>
      </c>
      <c r="B612" s="6" t="str">
        <f>VLOOKUP(A:A,'[1]2024年04月在岗人员及社保补贴原表'!A:T,3,0)</f>
        <v>城东街道</v>
      </c>
      <c r="C612" s="6" t="str">
        <f>VLOOKUP(A:A,'[1]2024年04月在岗人员及社保补贴原表'!A:T,4,0)</f>
        <v>后峪</v>
      </c>
      <c r="D612" s="6" t="str">
        <f>VLOOKUP(A:A,'[1]2024年04月在岗人员及社保补贴原表'!A:T,5,0)</f>
        <v>曲庆峰</v>
      </c>
      <c r="E612" s="6" t="str">
        <f>VLOOKUP(A:A,'[1]2024年04月在岗人员及社保补贴原表'!A:T,8,0)</f>
        <v>37030419******273X</v>
      </c>
      <c r="F612" s="10" t="str">
        <f>VLOOKUP(A:A,'[1]2024年04月在岗人员及社保补贴原表'!A:T,9,0)</f>
        <v>新城镇岗位</v>
      </c>
      <c r="G612" s="6">
        <f>VLOOKUP(A:A,'[1]2024年04月在岗人员及社保补贴原表'!A:T,15,0)</f>
        <v>436.93</v>
      </c>
      <c r="H612" s="6">
        <f>VLOOKUP(A:A,'[1]2024年04月在岗人员及社保补贴原表'!A:T,20,0)</f>
        <v>1064.74</v>
      </c>
    </row>
    <row r="613" s="2" customFormat="1" ht="14.25" customHeight="1" spans="1:8">
      <c r="A613" s="6">
        <f t="shared" si="9"/>
        <v>609</v>
      </c>
      <c r="B613" s="6" t="str">
        <f>VLOOKUP(A:A,'[1]2024年04月在岗人员及社保补贴原表'!A:T,3,0)</f>
        <v>城东街道</v>
      </c>
      <c r="C613" s="6" t="str">
        <f>VLOOKUP(A:A,'[1]2024年04月在岗人员及社保补贴原表'!A:T,4,0)</f>
        <v>后峪</v>
      </c>
      <c r="D613" s="6" t="str">
        <f>VLOOKUP(A:A,'[1]2024年04月在岗人员及社保补贴原表'!A:T,5,0)</f>
        <v>宗秀玮</v>
      </c>
      <c r="E613" s="6" t="str">
        <f>VLOOKUP(A:A,'[1]2024年04月在岗人员及社保补贴原表'!A:T,8,0)</f>
        <v>37030419******2719</v>
      </c>
      <c r="F613" s="10" t="str">
        <f>VLOOKUP(A:A,'[1]2024年04月在岗人员及社保补贴原表'!A:T,9,0)</f>
        <v>新城镇岗位</v>
      </c>
      <c r="G613" s="6">
        <f>VLOOKUP(A:A,'[1]2024年04月在岗人员及社保补贴原表'!A:T,15,0)</f>
        <v>436.93</v>
      </c>
      <c r="H613" s="6">
        <f>VLOOKUP(A:A,'[1]2024年04月在岗人员及社保补贴原表'!A:T,20,0)</f>
        <v>1064.74</v>
      </c>
    </row>
    <row r="614" s="2" customFormat="1" ht="14.25" customHeight="1" spans="1:8">
      <c r="A614" s="6">
        <f t="shared" si="9"/>
        <v>610</v>
      </c>
      <c r="B614" s="6" t="str">
        <f>VLOOKUP(A:A,'[1]2024年04月在岗人员及社保补贴原表'!A:T,3,0)</f>
        <v>城东街道</v>
      </c>
      <c r="C614" s="6" t="str">
        <f>VLOOKUP(A:A,'[1]2024年04月在岗人员及社保补贴原表'!A:T,4,0)</f>
        <v>大街</v>
      </c>
      <c r="D614" s="6" t="str">
        <f>VLOOKUP(A:A,'[1]2024年04月在岗人员及社保补贴原表'!A:T,5,0)</f>
        <v>宋琴琴</v>
      </c>
      <c r="E614" s="6" t="str">
        <f>VLOOKUP(A:A,'[1]2024年04月在岗人员及社保补贴原表'!A:T,8,0)</f>
        <v>37030419******4428</v>
      </c>
      <c r="F614" s="10" t="str">
        <f>VLOOKUP(A:A,'[1]2024年04月在岗人员及社保补贴原表'!A:T,9,0)</f>
        <v>新城镇岗位</v>
      </c>
      <c r="G614" s="6">
        <f>VLOOKUP(A:A,'[1]2024年04月在岗人员及社保补贴原表'!A:T,15,0)</f>
        <v>436.93</v>
      </c>
      <c r="H614" s="6">
        <f>VLOOKUP(A:A,'[1]2024年04月在岗人员及社保补贴原表'!A:T,20,0)</f>
        <v>1064.74</v>
      </c>
    </row>
    <row r="615" s="2" customFormat="1" ht="14.25" customHeight="1" spans="1:8">
      <c r="A615" s="6">
        <f t="shared" si="9"/>
        <v>611</v>
      </c>
      <c r="B615" s="6" t="str">
        <f>VLOOKUP(A:A,'[1]2024年04月在岗人员及社保补贴原表'!A:T,3,0)</f>
        <v>城东街道</v>
      </c>
      <c r="C615" s="6" t="str">
        <f>VLOOKUP(A:A,'[1]2024年04月在岗人员及社保补贴原表'!A:T,4,0)</f>
        <v>大街</v>
      </c>
      <c r="D615" s="6" t="str">
        <f>VLOOKUP(A:A,'[1]2024年04月在岗人员及社保补贴原表'!A:T,5,0)</f>
        <v>李友</v>
      </c>
      <c r="E615" s="6" t="str">
        <f>VLOOKUP(A:A,'[1]2024年04月在岗人员及社保补贴原表'!A:T,8,0)</f>
        <v>37030419******0015</v>
      </c>
      <c r="F615" s="10" t="str">
        <f>VLOOKUP(A:A,'[1]2024年04月在岗人员及社保补贴原表'!A:T,9,0)</f>
        <v>新城镇岗位</v>
      </c>
      <c r="G615" s="6">
        <f>VLOOKUP(A:A,'[1]2024年04月在岗人员及社保补贴原表'!A:T,15,0)</f>
        <v>436.93</v>
      </c>
      <c r="H615" s="6">
        <f>VLOOKUP(A:A,'[1]2024年04月在岗人员及社保补贴原表'!A:T,20,0)</f>
        <v>1064.74</v>
      </c>
    </row>
    <row r="616" s="2" customFormat="1" ht="14.25" customHeight="1" spans="1:8">
      <c r="A616" s="6">
        <f t="shared" si="9"/>
        <v>612</v>
      </c>
      <c r="B616" s="6" t="str">
        <f>VLOOKUP(A:A,'[1]2024年04月在岗人员及社保补贴原表'!A:T,3,0)</f>
        <v>城东街道</v>
      </c>
      <c r="C616" s="6" t="str">
        <f>VLOOKUP(A:A,'[1]2024年04月在岗人员及社保补贴原表'!A:T,4,0)</f>
        <v>夏家庄</v>
      </c>
      <c r="D616" s="6" t="str">
        <f>VLOOKUP(A:A,'[1]2024年04月在岗人员及社保补贴原表'!A:T,5,0)</f>
        <v>蒲先顺</v>
      </c>
      <c r="E616" s="6" t="str">
        <f>VLOOKUP(A:A,'[1]2024年04月在岗人员及社保补贴原表'!A:T,8,0)</f>
        <v>37030419******1612</v>
      </c>
      <c r="F616" s="10" t="str">
        <f>VLOOKUP(A:A,'[1]2024年04月在岗人员及社保补贴原表'!A:T,9,0)</f>
        <v>新城镇岗位</v>
      </c>
      <c r="G616" s="6">
        <f>VLOOKUP(A:A,'[1]2024年04月在岗人员及社保补贴原表'!A:T,15,0)</f>
        <v>436.93</v>
      </c>
      <c r="H616" s="6">
        <f>VLOOKUP(A:A,'[1]2024年04月在岗人员及社保补贴原表'!A:T,20,0)</f>
        <v>1064.74</v>
      </c>
    </row>
    <row r="617" s="2" customFormat="1" ht="14.25" customHeight="1" spans="1:8">
      <c r="A617" s="6">
        <f t="shared" si="9"/>
        <v>613</v>
      </c>
      <c r="B617" s="6" t="str">
        <f>VLOOKUP(A:A,'[1]2024年04月在岗人员及社保补贴原表'!A:T,3,0)</f>
        <v>城东街道</v>
      </c>
      <c r="C617" s="6" t="str">
        <f>VLOOKUP(A:A,'[1]2024年04月在岗人员及社保补贴原表'!A:T,4,0)</f>
        <v>城中</v>
      </c>
      <c r="D617" s="6" t="str">
        <f>VLOOKUP(A:A,'[1]2024年04月在岗人员及社保补贴原表'!A:T,5,0)</f>
        <v>李信波</v>
      </c>
      <c r="E617" s="6" t="str">
        <f>VLOOKUP(A:A,'[1]2024年04月在岗人员及社保补贴原表'!A:T,8,0)</f>
        <v>37030419******2518</v>
      </c>
      <c r="F617" s="10" t="str">
        <f>VLOOKUP(A:A,'[1]2024年04月在岗人员及社保补贴原表'!A:T,9,0)</f>
        <v>新城镇岗位</v>
      </c>
      <c r="G617" s="6">
        <f>VLOOKUP(A:A,'[1]2024年04月在岗人员及社保补贴原表'!A:T,15,0)</f>
        <v>436.93</v>
      </c>
      <c r="H617" s="6">
        <f>VLOOKUP(A:A,'[1]2024年04月在岗人员及社保补贴原表'!A:T,20,0)</f>
        <v>1064.74</v>
      </c>
    </row>
    <row r="618" s="2" customFormat="1" ht="14.25" customHeight="1" spans="1:8">
      <c r="A618" s="6">
        <f t="shared" si="9"/>
        <v>614</v>
      </c>
      <c r="B618" s="6" t="str">
        <f>VLOOKUP(A:A,'[1]2024年04月在岗人员及社保补贴原表'!A:T,3,0)</f>
        <v>城东街道</v>
      </c>
      <c r="C618" s="6" t="str">
        <f>VLOOKUP(A:A,'[1]2024年04月在岗人员及社保补贴原表'!A:T,4,0)</f>
        <v>东关</v>
      </c>
      <c r="D618" s="6" t="str">
        <f>VLOOKUP(A:A,'[1]2024年04月在岗人员及社保补贴原表'!A:T,5,0)</f>
        <v>王长顺</v>
      </c>
      <c r="E618" s="6" t="str">
        <f>VLOOKUP(A:A,'[1]2024年04月在岗人员及社保补贴原表'!A:T,8,0)</f>
        <v>37030419******0615</v>
      </c>
      <c r="F618" s="10" t="str">
        <f>VLOOKUP(A:A,'[1]2024年04月在岗人员及社保补贴原表'!A:T,9,0)</f>
        <v>新城镇岗位</v>
      </c>
      <c r="G618" s="6">
        <f>VLOOKUP(A:A,'[1]2024年04月在岗人员及社保补贴原表'!A:T,15,0)</f>
        <v>436.93</v>
      </c>
      <c r="H618" s="6">
        <f>VLOOKUP(A:A,'[1]2024年04月在岗人员及社保补贴原表'!A:T,20,0)</f>
        <v>1064.74</v>
      </c>
    </row>
    <row r="619" s="2" customFormat="1" ht="14.25" customHeight="1" spans="1:8">
      <c r="A619" s="6">
        <f t="shared" si="9"/>
        <v>615</v>
      </c>
      <c r="B619" s="6" t="str">
        <f>VLOOKUP(A:A,'[1]2024年04月在岗人员及社保补贴原表'!A:T,3,0)</f>
        <v>城东街道</v>
      </c>
      <c r="C619" s="6" t="str">
        <f>VLOOKUP(A:A,'[1]2024年04月在岗人员及社保补贴原表'!A:T,4,0)</f>
        <v>东关</v>
      </c>
      <c r="D619" s="6" t="str">
        <f>VLOOKUP(A:A,'[1]2024年04月在岗人员及社保补贴原表'!A:T,5,0)</f>
        <v>郇丽</v>
      </c>
      <c r="E619" s="6" t="str">
        <f>VLOOKUP(A:A,'[1]2024年04月在岗人员及社保补贴原表'!A:T,8,0)</f>
        <v>37030419******1322</v>
      </c>
      <c r="F619" s="10" t="str">
        <f>VLOOKUP(A:A,'[1]2024年04月在岗人员及社保补贴原表'!A:T,9,0)</f>
        <v>新城镇岗位</v>
      </c>
      <c r="G619" s="6">
        <f>VLOOKUP(A:A,'[1]2024年04月在岗人员及社保补贴原表'!A:T,15,0)</f>
        <v>436.93</v>
      </c>
      <c r="H619" s="6">
        <f>VLOOKUP(A:A,'[1]2024年04月在岗人员及社保补贴原表'!A:T,20,0)</f>
        <v>1064.74</v>
      </c>
    </row>
    <row r="620" s="2" customFormat="1" ht="14.25" customHeight="1" spans="1:8">
      <c r="A620" s="6">
        <f t="shared" si="9"/>
        <v>616</v>
      </c>
      <c r="B620" s="6" t="str">
        <f>VLOOKUP(A:A,'[1]2024年04月在岗人员及社保补贴原表'!A:T,3,0)</f>
        <v>城东街道</v>
      </c>
      <c r="C620" s="6" t="str">
        <f>VLOOKUP(A:A,'[1]2024年04月在岗人员及社保补贴原表'!A:T,4,0)</f>
        <v>东关</v>
      </c>
      <c r="D620" s="6" t="str">
        <f>VLOOKUP(A:A,'[1]2024年04月在岗人员及社保补贴原表'!A:T,5,0)</f>
        <v>王华章</v>
      </c>
      <c r="E620" s="6" t="str">
        <f>VLOOKUP(A:A,'[1]2024年04月在岗人员及社保补贴原表'!A:T,8,0)</f>
        <v>37030419******1653</v>
      </c>
      <c r="F620" s="10" t="str">
        <f>VLOOKUP(A:A,'[1]2024年04月在岗人员及社保补贴原表'!A:T,9,0)</f>
        <v>新城镇岗位</v>
      </c>
      <c r="G620" s="6">
        <f>VLOOKUP(A:A,'[1]2024年04月在岗人员及社保补贴原表'!A:T,15,0)</f>
        <v>436.93</v>
      </c>
      <c r="H620" s="6">
        <f>VLOOKUP(A:A,'[1]2024年04月在岗人员及社保补贴原表'!A:T,20,0)</f>
        <v>1064.74</v>
      </c>
    </row>
    <row r="621" s="2" customFormat="1" ht="14.25" customHeight="1" spans="1:8">
      <c r="A621" s="6">
        <f t="shared" si="9"/>
        <v>617</v>
      </c>
      <c r="B621" s="6" t="str">
        <f>VLOOKUP(A:A,'[1]2024年04月在岗人员及社保补贴原表'!A:T,3,0)</f>
        <v>城西街道</v>
      </c>
      <c r="C621" s="6" t="str">
        <f>VLOOKUP(A:A,'[1]2024年04月在岗人员及社保补贴原表'!A:T,4,0)</f>
        <v>白虎山</v>
      </c>
      <c r="D621" s="6" t="str">
        <f>VLOOKUP(A:A,'[1]2024年04月在岗人员及社保补贴原表'!A:T,5,0)</f>
        <v>蒋绪军</v>
      </c>
      <c r="E621" s="6" t="str">
        <f>VLOOKUP(A:A,'[1]2024年04月在岗人员及社保补贴原表'!A:T,8,0)</f>
        <v>37030419******0614</v>
      </c>
      <c r="F621" s="10" t="str">
        <f>VLOOKUP(A:A,'[1]2024年04月在岗人员及社保补贴原表'!A:T,9,0)</f>
        <v>新城镇岗位</v>
      </c>
      <c r="G621" s="6">
        <f>VLOOKUP(A:A,'[1]2024年04月在岗人员及社保补贴原表'!A:T,15,0)</f>
        <v>436.93</v>
      </c>
      <c r="H621" s="6">
        <f>VLOOKUP(A:A,'[1]2024年04月在岗人员及社保补贴原表'!A:T,20,0)</f>
        <v>1064.74</v>
      </c>
    </row>
    <row r="622" s="2" customFormat="1" ht="14.25" customHeight="1" spans="1:8">
      <c r="A622" s="22" t="s">
        <v>10</v>
      </c>
      <c r="B622" s="22"/>
      <c r="C622" s="22"/>
      <c r="D622" s="22"/>
      <c r="E622" s="22"/>
      <c r="F622" s="22"/>
      <c r="G622" s="23">
        <f>SUM(G5:G621)</f>
        <v>269585.809999997</v>
      </c>
      <c r="H622" s="23">
        <f>SUM(H5:H621)</f>
        <v>656944.579999996</v>
      </c>
    </row>
  </sheetData>
  <mergeCells count="11">
    <mergeCell ref="A1:H1"/>
    <mergeCell ref="A2:H2"/>
    <mergeCell ref="A622:F62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593"/>
  <sheetViews>
    <sheetView tabSelected="1" topLeftCell="A561" workbookViewId="0">
      <selection activeCell="G4" sqref="G4:G592"/>
    </sheetView>
  </sheetViews>
  <sheetFormatPr defaultColWidth="9" defaultRowHeight="12.3" outlineLevelCol="6"/>
  <cols>
    <col min="1" max="1" width="5.3716814159292" style="2" customWidth="1"/>
    <col min="2" max="2" width="8" style="2" customWidth="1"/>
    <col min="3" max="3" width="12.2477876106195" style="2" customWidth="1"/>
    <col min="4" max="4" width="7.87610619469027" style="2" customWidth="1"/>
    <col min="5" max="5" width="17.8761061946903" style="2" customWidth="1"/>
    <col min="6" max="6" width="11.5044247787611" style="2" customWidth="1"/>
    <col min="7" max="7" width="12.2477876106195" style="2" customWidth="1"/>
    <col min="8" max="16384" width="9" style="2"/>
  </cols>
  <sheetData>
    <row r="1" s="1" customFormat="1" ht="36" customHeight="1" spans="1:7">
      <c r="A1" s="4" t="s">
        <v>11</v>
      </c>
      <c r="B1" s="4"/>
      <c r="C1" s="4"/>
      <c r="D1" s="4"/>
      <c r="E1" s="4"/>
      <c r="F1" s="4"/>
      <c r="G1" s="4"/>
    </row>
    <row r="2" s="1" customFormat="1" ht="22" customHeight="1" spans="1:7">
      <c r="A2" s="5" t="s">
        <v>1</v>
      </c>
      <c r="B2" s="5"/>
      <c r="C2" s="5"/>
      <c r="D2" s="5"/>
      <c r="E2" s="5"/>
      <c r="F2" s="5"/>
      <c r="G2" s="5"/>
    </row>
    <row r="3" s="2" customFormat="1" ht="30" customHeight="1" spans="1:7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8" t="s">
        <v>7</v>
      </c>
      <c r="G3" s="9" t="s">
        <v>8</v>
      </c>
    </row>
    <row r="4" s="3" customFormat="1" ht="14.25" customHeight="1" spans="1:7">
      <c r="A4" s="6">
        <f t="shared" ref="A4:A67" si="0">ROW()-3</f>
        <v>1</v>
      </c>
      <c r="B4" s="6" t="str">
        <f>VLOOKUP(A:A,'[2]06月在岗人员岗位补贴原表'!A:C,3,FALSE)</f>
        <v>博山</v>
      </c>
      <c r="C4" s="6" t="str">
        <f>VLOOKUP(A:A,'[2]06月在岗人员岗位补贴原表'!A:D,4,FALSE)</f>
        <v>青杨杭</v>
      </c>
      <c r="D4" s="6" t="str">
        <f>VLOOKUP(A:A,'[2]06月在岗人员岗位补贴原表'!A:E,5,FALSE)</f>
        <v>孙美</v>
      </c>
      <c r="E4" s="6" t="str">
        <f>VLOOKUP(A:A,'[2]06月在岗人员岗位补贴原表'!A:H,8,FALSE)</f>
        <v>37030419******5120</v>
      </c>
      <c r="F4" s="10" t="str">
        <f>VLOOKUP(A:A,'[2]06月在岗人员岗位补贴原表'!A:I,9,FALSE)</f>
        <v>新城镇岗位</v>
      </c>
      <c r="G4" s="6">
        <f>VLOOKUP(A:A,'[2]06月在岗人员岗位补贴原表'!A:T,20,FALSE)</f>
        <v>1573.07</v>
      </c>
    </row>
    <row r="5" s="3" customFormat="1" ht="14.25" customHeight="1" spans="1:7">
      <c r="A5" s="6">
        <f t="shared" si="0"/>
        <v>2</v>
      </c>
      <c r="B5" s="6" t="str">
        <f>VLOOKUP(A:A,'[2]06月在岗人员岗位补贴原表'!A:C,3,FALSE)</f>
        <v>博山</v>
      </c>
      <c r="C5" s="6" t="str">
        <f>VLOOKUP(A:A,'[2]06月在岗人员岗位补贴原表'!A:D,4,FALSE)</f>
        <v>南博山西村</v>
      </c>
      <c r="D5" s="6" t="str">
        <f>VLOOKUP(A:A,'[2]06月在岗人员岗位补贴原表'!A:E,5,FALSE)</f>
        <v>黄红梅</v>
      </c>
      <c r="E5" s="6" t="str">
        <f>VLOOKUP(A:A,'[2]06月在岗人员岗位补贴原表'!A:H,8,FALSE)</f>
        <v>37030419******5126</v>
      </c>
      <c r="F5" s="10" t="str">
        <f>VLOOKUP(A:A,'[2]06月在岗人员岗位补贴原表'!A:I,9,FALSE)</f>
        <v>新城镇岗位</v>
      </c>
      <c r="G5" s="6">
        <f>VLOOKUP(A:A,'[2]06月在岗人员岗位补贴原表'!A:T,20,FALSE)</f>
        <v>1573.07</v>
      </c>
    </row>
    <row r="6" s="3" customFormat="1" ht="14.25" customHeight="1" spans="1:7">
      <c r="A6" s="6">
        <f t="shared" si="0"/>
        <v>3</v>
      </c>
      <c r="B6" s="6" t="str">
        <f>VLOOKUP(A:A,'[2]06月在岗人员岗位补贴原表'!A:C,3,FALSE)</f>
        <v>池上</v>
      </c>
      <c r="C6" s="6" t="str">
        <f>VLOOKUP(A:A,'[2]06月在岗人员岗位补贴原表'!A:D,4,FALSE)</f>
        <v>东陈疃村</v>
      </c>
      <c r="D6" s="6" t="str">
        <f>VLOOKUP(A:A,'[2]06月在岗人员岗位补贴原表'!A:E,5,FALSE)</f>
        <v>康淑霞</v>
      </c>
      <c r="E6" s="6" t="str">
        <f>VLOOKUP(A:A,'[2]06月在岗人员岗位补贴原表'!A:H,8,FALSE)</f>
        <v>37030419******5823</v>
      </c>
      <c r="F6" s="10" t="str">
        <f>VLOOKUP(A:A,'[2]06月在岗人员岗位补贴原表'!A:I,9,FALSE)</f>
        <v>新城镇岗位</v>
      </c>
      <c r="G6" s="6">
        <f>VLOOKUP(A:A,'[2]06月在岗人员岗位补贴原表'!A:T,20,FALSE)</f>
        <v>1573.07</v>
      </c>
    </row>
    <row r="7" s="3" customFormat="1" ht="14.25" customHeight="1" spans="1:7">
      <c r="A7" s="6">
        <f t="shared" si="0"/>
        <v>4</v>
      </c>
      <c r="B7" s="6" t="str">
        <f>VLOOKUP(A:A,'[2]06月在岗人员岗位补贴原表'!A:C,3,FALSE)</f>
        <v>八陡</v>
      </c>
      <c r="C7" s="6" t="str">
        <f>VLOOKUP(A:A,'[2]06月在岗人员岗位补贴原表'!A:D,4,FALSE)</f>
        <v>北峰峪村</v>
      </c>
      <c r="D7" s="6" t="str">
        <f>VLOOKUP(A:A,'[2]06月在岗人员岗位补贴原表'!A:E,5,FALSE)</f>
        <v>韩京波</v>
      </c>
      <c r="E7" s="6" t="str">
        <f>VLOOKUP(A:A,'[2]06月在岗人员岗位补贴原表'!A:H,8,FALSE)</f>
        <v>37030419******1913</v>
      </c>
      <c r="F7" s="10" t="str">
        <f>VLOOKUP(A:A,'[2]06月在岗人员岗位补贴原表'!A:I,9,FALSE)</f>
        <v>新城镇岗位</v>
      </c>
      <c r="G7" s="6">
        <f>VLOOKUP(A:A,'[2]06月在岗人员岗位补贴原表'!A:T,20,FALSE)</f>
        <v>1573.07</v>
      </c>
    </row>
    <row r="8" s="3" customFormat="1" ht="14.25" customHeight="1" spans="1:7">
      <c r="A8" s="6">
        <f t="shared" si="0"/>
        <v>5</v>
      </c>
      <c r="B8" s="6" t="str">
        <f>VLOOKUP(A:A,'[2]06月在岗人员岗位补贴原表'!A:C,3,FALSE)</f>
        <v>源泉</v>
      </c>
      <c r="C8" s="6" t="str">
        <f>VLOOKUP(A:A,'[2]06月在岗人员岗位补贴原表'!A:D,4,FALSE)</f>
        <v>源北村</v>
      </c>
      <c r="D8" s="6" t="str">
        <f>VLOOKUP(A:A,'[2]06月在岗人员岗位补贴原表'!A:E,5,FALSE)</f>
        <v>李海燕</v>
      </c>
      <c r="E8" s="6" t="str">
        <f>VLOOKUP(A:A,'[2]06月在岗人员岗位补贴原表'!A:H,8,FALSE)</f>
        <v>37030419******5529</v>
      </c>
      <c r="F8" s="10" t="str">
        <f>VLOOKUP(A:A,'[2]06月在岗人员岗位补贴原表'!A:I,9,FALSE)</f>
        <v>新城镇岗位</v>
      </c>
      <c r="G8" s="6">
        <f>VLOOKUP(A:A,'[2]06月在岗人员岗位补贴原表'!A:T,20,FALSE)</f>
        <v>1573.07</v>
      </c>
    </row>
    <row r="9" s="3" customFormat="1" ht="14.25" customHeight="1" spans="1:7">
      <c r="A9" s="6">
        <f t="shared" si="0"/>
        <v>6</v>
      </c>
      <c r="B9" s="6" t="str">
        <f>VLOOKUP(A:A,'[2]06月在岗人员岗位补贴原表'!A:C,3,FALSE)</f>
        <v>池上</v>
      </c>
      <c r="C9" s="6" t="str">
        <f>VLOOKUP(A:A,'[2]06月在岗人员岗位补贴原表'!A:D,4,FALSE)</f>
        <v>西池村</v>
      </c>
      <c r="D9" s="6" t="str">
        <f>VLOOKUP(A:A,'[2]06月在岗人员岗位补贴原表'!A:E,5,FALSE)</f>
        <v>栾以春</v>
      </c>
      <c r="E9" s="6" t="str">
        <f>VLOOKUP(A:A,'[2]06月在岗人员岗位补贴原表'!A:H,8,FALSE)</f>
        <v>37030419******5828</v>
      </c>
      <c r="F9" s="10" t="str">
        <f>VLOOKUP(A:A,'[2]06月在岗人员岗位补贴原表'!A:I,9,FALSE)</f>
        <v>新城镇岗位</v>
      </c>
      <c r="G9" s="6">
        <f>VLOOKUP(A:A,'[2]06月在岗人员岗位补贴原表'!A:T,20,FALSE)</f>
        <v>1573.07</v>
      </c>
    </row>
    <row r="10" s="3" customFormat="1" ht="14.25" customHeight="1" spans="1:7">
      <c r="A10" s="6">
        <f t="shared" si="0"/>
        <v>7</v>
      </c>
      <c r="B10" s="6" t="str">
        <f>VLOOKUP(A:A,'[2]06月在岗人员岗位补贴原表'!A:C,3,FALSE)</f>
        <v>八陡</v>
      </c>
      <c r="C10" s="6" t="str">
        <f>VLOOKUP(A:A,'[2]06月在岗人员岗位补贴原表'!A:D,4,FALSE)</f>
        <v>和平村</v>
      </c>
      <c r="D10" s="6" t="str">
        <f>VLOOKUP(A:A,'[2]06月在岗人员岗位补贴原表'!A:E,5,FALSE)</f>
        <v>张燕</v>
      </c>
      <c r="E10" s="6" t="str">
        <f>VLOOKUP(A:A,'[2]06月在岗人员岗位补贴原表'!A:H,8,FALSE)</f>
        <v>37030419******1963</v>
      </c>
      <c r="F10" s="10" t="str">
        <f>VLOOKUP(A:A,'[2]06月在岗人员岗位补贴原表'!A:I,9,FALSE)</f>
        <v>新城镇岗位</v>
      </c>
      <c r="G10" s="6">
        <f>VLOOKUP(A:A,'[2]06月在岗人员岗位补贴原表'!A:T,20,FALSE)</f>
        <v>1573.07</v>
      </c>
    </row>
    <row r="11" s="3" customFormat="1" ht="14.25" customHeight="1" spans="1:7">
      <c r="A11" s="6">
        <f t="shared" si="0"/>
        <v>8</v>
      </c>
      <c r="B11" s="6" t="str">
        <f>VLOOKUP(A:A,'[2]06月在岗人员岗位补贴原表'!A:C,3,FALSE)</f>
        <v>八陡</v>
      </c>
      <c r="C11" s="6" t="str">
        <f>VLOOKUP(A:A,'[2]06月在岗人员岗位补贴原表'!A:D,4,FALSE)</f>
        <v>山机社区</v>
      </c>
      <c r="D11" s="6" t="str">
        <f>VLOOKUP(A:A,'[2]06月在岗人员岗位补贴原表'!A:E,5,FALSE)</f>
        <v>徐峰</v>
      </c>
      <c r="E11" s="6" t="str">
        <f>VLOOKUP(A:A,'[2]06月在岗人员岗位补贴原表'!A:H,8,FALSE)</f>
        <v>37030419******1923</v>
      </c>
      <c r="F11" s="10" t="str">
        <f>VLOOKUP(A:A,'[2]06月在岗人员岗位补贴原表'!A:I,9,FALSE)</f>
        <v>新城镇岗位</v>
      </c>
      <c r="G11" s="6">
        <f>VLOOKUP(A:A,'[2]06月在岗人员岗位补贴原表'!A:T,20,FALSE)</f>
        <v>1573.07</v>
      </c>
    </row>
    <row r="12" s="3" customFormat="1" ht="14.25" customHeight="1" spans="1:7">
      <c r="A12" s="6">
        <f t="shared" si="0"/>
        <v>9</v>
      </c>
      <c r="B12" s="6" t="str">
        <f>VLOOKUP(A:A,'[2]06月在岗人员岗位补贴原表'!A:C,3,FALSE)</f>
        <v>白塔</v>
      </c>
      <c r="C12" s="6" t="str">
        <f>VLOOKUP(A:A,'[2]06月在岗人员岗位补贴原表'!A:D,4,FALSE)</f>
        <v>簸箕掌</v>
      </c>
      <c r="D12" s="6" t="str">
        <f>VLOOKUP(A:A,'[2]06月在岗人员岗位补贴原表'!A:E,5,FALSE)</f>
        <v>苏苓</v>
      </c>
      <c r="E12" s="6" t="str">
        <f>VLOOKUP(A:A,'[2]06月在岗人员岗位补贴原表'!A:H,8,FALSE)</f>
        <v>37012419******3046</v>
      </c>
      <c r="F12" s="10" t="str">
        <f>VLOOKUP(A:A,'[2]06月在岗人员岗位补贴原表'!A:I,9,FALSE)</f>
        <v>新城镇岗位</v>
      </c>
      <c r="G12" s="6">
        <f>VLOOKUP(A:A,'[2]06月在岗人员岗位补贴原表'!A:T,20,FALSE)</f>
        <v>1573.07</v>
      </c>
    </row>
    <row r="13" s="3" customFormat="1" ht="14.25" customHeight="1" spans="1:7">
      <c r="A13" s="6">
        <f t="shared" si="0"/>
        <v>10</v>
      </c>
      <c r="B13" s="6" t="str">
        <f>VLOOKUP(A:A,'[2]06月在岗人员岗位补贴原表'!A:C,3,FALSE)</f>
        <v>白塔</v>
      </c>
      <c r="C13" s="6" t="str">
        <f>VLOOKUP(A:A,'[2]06月在岗人员岗位补贴原表'!A:D,4,FALSE)</f>
        <v>因阜</v>
      </c>
      <c r="D13" s="6" t="str">
        <f>VLOOKUP(A:A,'[2]06月在岗人员岗位补贴原表'!A:E,5,FALSE)</f>
        <v>王娜</v>
      </c>
      <c r="E13" s="6" t="str">
        <f>VLOOKUP(A:A,'[2]06月在岗人员岗位补贴原表'!A:H,8,FALSE)</f>
        <v>37030419******6223</v>
      </c>
      <c r="F13" s="10" t="str">
        <f>VLOOKUP(A:A,'[2]06月在岗人员岗位补贴原表'!A:I,9,FALSE)</f>
        <v>新城镇岗位</v>
      </c>
      <c r="G13" s="6">
        <f>VLOOKUP(A:A,'[2]06月在岗人员岗位补贴原表'!A:T,20,FALSE)</f>
        <v>1573.07</v>
      </c>
    </row>
    <row r="14" s="3" customFormat="1" ht="14.25" customHeight="1" spans="1:7">
      <c r="A14" s="6">
        <f t="shared" si="0"/>
        <v>11</v>
      </c>
      <c r="B14" s="6" t="str">
        <f>VLOOKUP(A:A,'[2]06月在岗人员岗位补贴原表'!A:C,3,FALSE)</f>
        <v>城东</v>
      </c>
      <c r="C14" s="6" t="str">
        <f>VLOOKUP(A:A,'[2]06月在岗人员岗位补贴原表'!A:D,4,FALSE)</f>
        <v>东关社区</v>
      </c>
      <c r="D14" s="6" t="str">
        <f>VLOOKUP(A:A,'[2]06月在岗人员岗位补贴原表'!A:E,5,FALSE)</f>
        <v>郭慧</v>
      </c>
      <c r="E14" s="6" t="str">
        <f>VLOOKUP(A:A,'[2]06月在岗人员岗位补贴原表'!A:H,8,FALSE)</f>
        <v>37030219******4520</v>
      </c>
      <c r="F14" s="10" t="str">
        <f>VLOOKUP(A:A,'[2]06月在岗人员岗位补贴原表'!A:I,9,FALSE)</f>
        <v>新城镇岗位</v>
      </c>
      <c r="G14" s="6">
        <f>VLOOKUP(A:A,'[2]06月在岗人员岗位补贴原表'!A:T,20,FALSE)</f>
        <v>1573.07</v>
      </c>
    </row>
    <row r="15" s="3" customFormat="1" ht="14.25" customHeight="1" spans="1:7">
      <c r="A15" s="6">
        <f t="shared" si="0"/>
        <v>12</v>
      </c>
      <c r="B15" s="6" t="str">
        <f>VLOOKUP(A:A,'[2]06月在岗人员岗位补贴原表'!A:C,3,FALSE)</f>
        <v>城西</v>
      </c>
      <c r="C15" s="6" t="str">
        <f>VLOOKUP(A:A,'[2]06月在岗人员岗位补贴原表'!A:D,4,FALSE)</f>
        <v>凤凰园</v>
      </c>
      <c r="D15" s="6" t="str">
        <f>VLOOKUP(A:A,'[2]06月在岗人员岗位补贴原表'!A:E,5,FALSE)</f>
        <v>王芸</v>
      </c>
      <c r="E15" s="6" t="str">
        <f>VLOOKUP(A:A,'[2]06月在岗人员岗位补贴原表'!A:H,8,FALSE)</f>
        <v>37030419******3728</v>
      </c>
      <c r="F15" s="10" t="str">
        <f>VLOOKUP(A:A,'[2]06月在岗人员岗位补贴原表'!A:I,9,FALSE)</f>
        <v>新城镇岗位</v>
      </c>
      <c r="G15" s="6">
        <f>VLOOKUP(A:A,'[2]06月在岗人员岗位补贴原表'!A:T,20,FALSE)</f>
        <v>1573.07</v>
      </c>
    </row>
    <row r="16" s="3" customFormat="1" ht="14.25" customHeight="1" spans="1:7">
      <c r="A16" s="6">
        <f t="shared" si="0"/>
        <v>13</v>
      </c>
      <c r="B16" s="6" t="str">
        <f>VLOOKUP(A:A,'[2]06月在岗人员岗位补贴原表'!A:C,3,FALSE)</f>
        <v>城西</v>
      </c>
      <c r="C16" s="6" t="str">
        <f>VLOOKUP(A:A,'[2]06月在岗人员岗位补贴原表'!A:D,4,FALSE)</f>
        <v>四十亩地</v>
      </c>
      <c r="D16" s="6" t="str">
        <f>VLOOKUP(A:A,'[2]06月在岗人员岗位补贴原表'!A:E,5,FALSE)</f>
        <v>孙茜</v>
      </c>
      <c r="E16" s="6" t="str">
        <f>VLOOKUP(A:A,'[2]06月在岗人员岗位补贴原表'!A:H,8,FALSE)</f>
        <v>37030319******4222</v>
      </c>
      <c r="F16" s="10" t="str">
        <f>VLOOKUP(A:A,'[2]06月在岗人员岗位补贴原表'!A:I,9,FALSE)</f>
        <v>新城镇岗位</v>
      </c>
      <c r="G16" s="6">
        <f>VLOOKUP(A:A,'[2]06月在岗人员岗位补贴原表'!A:T,20,FALSE)</f>
        <v>1573.07</v>
      </c>
    </row>
    <row r="17" s="3" customFormat="1" ht="14.25" customHeight="1" spans="1:7">
      <c r="A17" s="6">
        <f t="shared" si="0"/>
        <v>14</v>
      </c>
      <c r="B17" s="6" t="str">
        <f>VLOOKUP(A:A,'[2]06月在岗人员岗位补贴原表'!A:C,3,FALSE)</f>
        <v>山头</v>
      </c>
      <c r="C17" s="6" t="str">
        <f>VLOOKUP(A:A,'[2]06月在岗人员岗位补贴原表'!A:D,4,FALSE)</f>
        <v>古窑社区</v>
      </c>
      <c r="D17" s="6" t="str">
        <f>VLOOKUP(A:A,'[2]06月在岗人员岗位补贴原表'!A:E,5,FALSE)</f>
        <v>赵增国</v>
      </c>
      <c r="E17" s="6" t="str">
        <f>VLOOKUP(A:A,'[2]06月在岗人员岗位补贴原表'!A:H,8,FALSE)</f>
        <v>37030419******1632</v>
      </c>
      <c r="F17" s="10" t="str">
        <f>VLOOKUP(A:A,'[2]06月在岗人员岗位补贴原表'!A:I,9,FALSE)</f>
        <v>新城镇岗位</v>
      </c>
      <c r="G17" s="6">
        <f>VLOOKUP(A:A,'[2]06月在岗人员岗位补贴原表'!A:T,20,FALSE)</f>
        <v>1573.07</v>
      </c>
    </row>
    <row r="18" s="3" customFormat="1" ht="14.25" customHeight="1" spans="1:7">
      <c r="A18" s="6">
        <f t="shared" si="0"/>
        <v>15</v>
      </c>
      <c r="B18" s="6" t="str">
        <f>VLOOKUP(A:A,'[2]06月在岗人员岗位补贴原表'!A:C,3,FALSE)</f>
        <v>山头</v>
      </c>
      <c r="C18" s="6" t="str">
        <f>VLOOKUP(A:A,'[2]06月在岗人员岗位补贴原表'!A:D,4,FALSE)</f>
        <v>新博社区</v>
      </c>
      <c r="D18" s="6" t="str">
        <f>VLOOKUP(A:A,'[2]06月在岗人员岗位补贴原表'!A:E,5,FALSE)</f>
        <v>田芳</v>
      </c>
      <c r="E18" s="6" t="str">
        <f>VLOOKUP(A:A,'[2]06月在岗人员岗位补贴原表'!A:H,8,FALSE)</f>
        <v>37030419******552X</v>
      </c>
      <c r="F18" s="10" t="str">
        <f>VLOOKUP(A:A,'[2]06月在岗人员岗位补贴原表'!A:I,9,FALSE)</f>
        <v>新城镇岗位</v>
      </c>
      <c r="G18" s="6">
        <f>VLOOKUP(A:A,'[2]06月在岗人员岗位补贴原表'!A:T,20,FALSE)</f>
        <v>1573.07</v>
      </c>
    </row>
    <row r="19" s="3" customFormat="1" ht="14.25" customHeight="1" spans="1:7">
      <c r="A19" s="6">
        <f t="shared" si="0"/>
        <v>16</v>
      </c>
      <c r="B19" s="6" t="str">
        <f>VLOOKUP(A:A,'[2]06月在岗人员岗位补贴原表'!A:C,3,FALSE)</f>
        <v>源泉</v>
      </c>
      <c r="C19" s="6" t="str">
        <f>VLOOKUP(A:A,'[2]06月在岗人员岗位补贴原表'!A:D,4,FALSE)</f>
        <v>源北村</v>
      </c>
      <c r="D19" s="6" t="str">
        <f>VLOOKUP(A:A,'[2]06月在岗人员岗位补贴原表'!A:E,5,FALSE)</f>
        <v>李秀波</v>
      </c>
      <c r="E19" s="6" t="str">
        <f>VLOOKUP(A:A,'[2]06月在岗人员岗位补贴原表'!A:H,8,FALSE)</f>
        <v>37030419******5546</v>
      </c>
      <c r="F19" s="10" t="str">
        <f>VLOOKUP(A:A,'[2]06月在岗人员岗位补贴原表'!A:I,9,FALSE)</f>
        <v>新城镇岗位</v>
      </c>
      <c r="G19" s="6">
        <f>VLOOKUP(A:A,'[2]06月在岗人员岗位补贴原表'!A:T,20,FALSE)</f>
        <v>1573.07</v>
      </c>
    </row>
    <row r="20" s="3" customFormat="1" ht="14.25" customHeight="1" spans="1:7">
      <c r="A20" s="6">
        <f t="shared" si="0"/>
        <v>17</v>
      </c>
      <c r="B20" s="6" t="str">
        <f>VLOOKUP(A:A,'[2]06月在岗人员岗位补贴原表'!A:C,3,FALSE)</f>
        <v>石马</v>
      </c>
      <c r="C20" s="6" t="str">
        <f>VLOOKUP(A:A,'[2]06月在岗人员岗位补贴原表'!A:D,4,FALSE)</f>
        <v>东石村</v>
      </c>
      <c r="D20" s="6" t="str">
        <f>VLOOKUP(A:A,'[2]06月在岗人员岗位补贴原表'!A:E,5,FALSE)</f>
        <v>李新敬</v>
      </c>
      <c r="E20" s="6" t="str">
        <f>VLOOKUP(A:A,'[2]06月在岗人员岗位补贴原表'!A:H,8,FALSE)</f>
        <v>37030419******4425</v>
      </c>
      <c r="F20" s="10" t="str">
        <f>VLOOKUP(A:A,'[2]06月在岗人员岗位补贴原表'!A:I,9,FALSE)</f>
        <v>新城镇岗位</v>
      </c>
      <c r="G20" s="6">
        <f>VLOOKUP(A:A,'[2]06月在岗人员岗位补贴原表'!A:T,20,FALSE)</f>
        <v>1573.07</v>
      </c>
    </row>
    <row r="21" s="3" customFormat="1" ht="14.25" customHeight="1" spans="1:7">
      <c r="A21" s="6">
        <f t="shared" si="0"/>
        <v>18</v>
      </c>
      <c r="B21" s="6" t="str">
        <f>VLOOKUP(A:A,'[2]06月在岗人员岗位补贴原表'!A:C,3,FALSE)</f>
        <v>石马</v>
      </c>
      <c r="C21" s="6" t="str">
        <f>VLOOKUP(A:A,'[2]06月在岗人员岗位补贴原表'!A:D,4,FALSE)</f>
        <v>东石村</v>
      </c>
      <c r="D21" s="6" t="str">
        <f>VLOOKUP(A:A,'[2]06月在岗人员岗位补贴原表'!A:E,5,FALSE)</f>
        <v>陈兆连</v>
      </c>
      <c r="E21" s="6" t="str">
        <f>VLOOKUP(A:A,'[2]06月在岗人员岗位补贴原表'!A:H,8,FALSE)</f>
        <v>37030419******4419</v>
      </c>
      <c r="F21" s="10" t="str">
        <f>VLOOKUP(A:A,'[2]06月在岗人员岗位补贴原表'!A:I,9,FALSE)</f>
        <v>新城镇岗位</v>
      </c>
      <c r="G21" s="6">
        <f>VLOOKUP(A:A,'[2]06月在岗人员岗位补贴原表'!A:T,20,FALSE)</f>
        <v>1573.07</v>
      </c>
    </row>
    <row r="22" s="3" customFormat="1" ht="14.25" customHeight="1" spans="1:7">
      <c r="A22" s="6">
        <f t="shared" si="0"/>
        <v>19</v>
      </c>
      <c r="B22" s="6" t="str">
        <f>VLOOKUP(A:A,'[2]06月在岗人员岗位补贴原表'!A:C,3,FALSE)</f>
        <v>域城</v>
      </c>
      <c r="C22" s="6" t="str">
        <f>VLOOKUP(A:A,'[2]06月在岗人员岗位补贴原表'!A:D,4,FALSE)</f>
        <v>柳域社区</v>
      </c>
      <c r="D22" s="6" t="str">
        <f>VLOOKUP(A:A,'[2]06月在岗人员岗位补贴原表'!A:E,5,FALSE)</f>
        <v>高玲</v>
      </c>
      <c r="E22" s="6" t="str">
        <f>VLOOKUP(A:A,'[2]06月在岗人员岗位补贴原表'!A:H,8,FALSE)</f>
        <v>37030419******6822</v>
      </c>
      <c r="F22" s="10" t="str">
        <f>VLOOKUP(A:A,'[2]06月在岗人员岗位补贴原表'!A:I,9,FALSE)</f>
        <v>新城镇岗位</v>
      </c>
      <c r="G22" s="6">
        <f>VLOOKUP(A:A,'[2]06月在岗人员岗位补贴原表'!A:T,20,FALSE)</f>
        <v>1573.07</v>
      </c>
    </row>
    <row r="23" s="3" customFormat="1" ht="14.25" customHeight="1" spans="1:7">
      <c r="A23" s="6">
        <f t="shared" si="0"/>
        <v>20</v>
      </c>
      <c r="B23" s="6" t="str">
        <f>VLOOKUP(A:A,'[2]06月在岗人员岗位补贴原表'!A:C,3,FALSE)</f>
        <v>域城</v>
      </c>
      <c r="C23" s="6" t="str">
        <f>VLOOKUP(A:A,'[2]06月在岗人员岗位补贴原表'!A:D,4,FALSE)</f>
        <v>柳域社区</v>
      </c>
      <c r="D23" s="6" t="str">
        <f>VLOOKUP(A:A,'[2]06月在岗人员岗位补贴原表'!A:E,5,FALSE)</f>
        <v>穆娜</v>
      </c>
      <c r="E23" s="6" t="str">
        <f>VLOOKUP(A:A,'[2]06月在岗人员岗位补贴原表'!A:H,8,FALSE)</f>
        <v>37030419******682X</v>
      </c>
      <c r="F23" s="10" t="str">
        <f>VLOOKUP(A:A,'[2]06月在岗人员岗位补贴原表'!A:I,9,FALSE)</f>
        <v>新城镇岗位</v>
      </c>
      <c r="G23" s="6">
        <f>VLOOKUP(A:A,'[2]06月在岗人员岗位补贴原表'!A:T,20,FALSE)</f>
        <v>1573.07</v>
      </c>
    </row>
    <row r="24" s="3" customFormat="1" ht="14.25" customHeight="1" spans="1:7">
      <c r="A24" s="6">
        <f t="shared" si="0"/>
        <v>21</v>
      </c>
      <c r="B24" s="6" t="str">
        <f>VLOOKUP(A:A,'[2]06月在岗人员岗位补贴原表'!A:C,3,FALSE)</f>
        <v>城东</v>
      </c>
      <c r="C24" s="6" t="str">
        <f>VLOOKUP(A:A,'[2]06月在岗人员岗位补贴原表'!A:D,4,FALSE)</f>
        <v>东关</v>
      </c>
      <c r="D24" s="6" t="str">
        <f>VLOOKUP(A:A,'[2]06月在岗人员岗位补贴原表'!A:E,5,FALSE)</f>
        <v>李伟国</v>
      </c>
      <c r="E24" s="6" t="str">
        <f>VLOOKUP(A:A,'[2]06月在岗人员岗位补贴原表'!A:H,8,FALSE)</f>
        <v>37030419******0019</v>
      </c>
      <c r="F24" s="10" t="str">
        <f>VLOOKUP(A:A,'[2]06月在岗人员岗位补贴原表'!A:I,9,FALSE)</f>
        <v>新城镇岗位</v>
      </c>
      <c r="G24" s="6">
        <f>VLOOKUP(A:A,'[2]06月在岗人员岗位补贴原表'!A:T,20,FALSE)</f>
        <v>1573.07</v>
      </c>
    </row>
    <row r="25" s="3" customFormat="1" ht="14.25" customHeight="1" spans="1:7">
      <c r="A25" s="6">
        <f t="shared" si="0"/>
        <v>22</v>
      </c>
      <c r="B25" s="6" t="str">
        <f>VLOOKUP(A:A,'[2]06月在岗人员岗位补贴原表'!A:C,3,FALSE)</f>
        <v>城东</v>
      </c>
      <c r="C25" s="6" t="str">
        <f>VLOOKUP(A:A,'[2]06月在岗人员岗位补贴原表'!A:D,4,FALSE)</f>
        <v>东关</v>
      </c>
      <c r="D25" s="6" t="str">
        <f>VLOOKUP(A:A,'[2]06月在岗人员岗位补贴原表'!A:E,5,FALSE)</f>
        <v>赵群</v>
      </c>
      <c r="E25" s="6" t="str">
        <f>VLOOKUP(A:A,'[2]06月在岗人员岗位补贴原表'!A:H,8,FALSE)</f>
        <v>37030419******1037</v>
      </c>
      <c r="F25" s="10" t="str">
        <f>VLOOKUP(A:A,'[2]06月在岗人员岗位补贴原表'!A:I,9,FALSE)</f>
        <v>新城镇岗位</v>
      </c>
      <c r="G25" s="6">
        <f>VLOOKUP(A:A,'[2]06月在岗人员岗位补贴原表'!A:T,20,FALSE)</f>
        <v>1573.07</v>
      </c>
    </row>
    <row r="26" s="3" customFormat="1" ht="14.25" customHeight="1" spans="1:7">
      <c r="A26" s="6">
        <f t="shared" si="0"/>
        <v>23</v>
      </c>
      <c r="B26" s="6" t="str">
        <f>VLOOKUP(A:A,'[2]06月在岗人员岗位补贴原表'!A:C,3,FALSE)</f>
        <v>城东</v>
      </c>
      <c r="C26" s="6" t="str">
        <f>VLOOKUP(A:A,'[2]06月在岗人员岗位补贴原表'!A:D,4,FALSE)</f>
        <v>东关</v>
      </c>
      <c r="D26" s="6" t="str">
        <f>VLOOKUP(A:A,'[2]06月在岗人员岗位补贴原表'!A:E,5,FALSE)</f>
        <v>薛海霞</v>
      </c>
      <c r="E26" s="6" t="str">
        <f>VLOOKUP(A:A,'[2]06月在岗人员岗位补贴原表'!A:H,8,FALSE)</f>
        <v>37292819******562X</v>
      </c>
      <c r="F26" s="10" t="str">
        <f>VLOOKUP(A:A,'[2]06月在岗人员岗位补贴原表'!A:I,9,FALSE)</f>
        <v>新城镇岗位</v>
      </c>
      <c r="G26" s="6">
        <f>VLOOKUP(A:A,'[2]06月在岗人员岗位补贴原表'!A:T,20,FALSE)</f>
        <v>1530.67</v>
      </c>
    </row>
    <row r="27" s="3" customFormat="1" ht="14.25" customHeight="1" spans="1:7">
      <c r="A27" s="6">
        <f t="shared" si="0"/>
        <v>24</v>
      </c>
      <c r="B27" s="6" t="str">
        <f>VLOOKUP(A:A,'[2]06月在岗人员岗位补贴原表'!A:C,3,FALSE)</f>
        <v>城东</v>
      </c>
      <c r="C27" s="6" t="str">
        <f>VLOOKUP(A:A,'[2]06月在岗人员岗位补贴原表'!A:D,4,FALSE)</f>
        <v>东关</v>
      </c>
      <c r="D27" s="6" t="str">
        <f>VLOOKUP(A:A,'[2]06月在岗人员岗位补贴原表'!A:E,5,FALSE)</f>
        <v>冯新民</v>
      </c>
      <c r="E27" s="6" t="str">
        <f>VLOOKUP(A:A,'[2]06月在岗人员岗位补贴原表'!A:H,8,FALSE)</f>
        <v>37030419******0011</v>
      </c>
      <c r="F27" s="10" t="str">
        <f>VLOOKUP(A:A,'[2]06月在岗人员岗位补贴原表'!A:I,9,FALSE)</f>
        <v>新城镇岗位</v>
      </c>
      <c r="G27" s="6">
        <f>VLOOKUP(A:A,'[2]06月在岗人员岗位补贴原表'!A:T,20,FALSE)</f>
        <v>1573.07</v>
      </c>
    </row>
    <row r="28" s="3" customFormat="1" ht="14.25" customHeight="1" spans="1:7">
      <c r="A28" s="6">
        <f t="shared" si="0"/>
        <v>25</v>
      </c>
      <c r="B28" s="6" t="str">
        <f>VLOOKUP(A:A,'[2]06月在岗人员岗位补贴原表'!A:C,3,FALSE)</f>
        <v>城东</v>
      </c>
      <c r="C28" s="6" t="str">
        <f>VLOOKUP(A:A,'[2]06月在岗人员岗位补贴原表'!A:D,4,FALSE)</f>
        <v>东关</v>
      </c>
      <c r="D28" s="6" t="str">
        <f>VLOOKUP(A:A,'[2]06月在岗人员岗位补贴原表'!A:E,5,FALSE)</f>
        <v>王国栋</v>
      </c>
      <c r="E28" s="6" t="str">
        <f>VLOOKUP(A:A,'[2]06月在岗人员岗位补贴原表'!A:H,8,FALSE)</f>
        <v>37030419******001X</v>
      </c>
      <c r="F28" s="10" t="str">
        <f>VLOOKUP(A:A,'[2]06月在岗人员岗位补贴原表'!A:I,9,FALSE)</f>
        <v>新城镇岗位</v>
      </c>
      <c r="G28" s="6">
        <f>VLOOKUP(A:A,'[2]06月在岗人员岗位补贴原表'!A:T,20,FALSE)</f>
        <v>1573.07</v>
      </c>
    </row>
    <row r="29" s="3" customFormat="1" ht="14.25" customHeight="1" spans="1:7">
      <c r="A29" s="6">
        <f t="shared" si="0"/>
        <v>26</v>
      </c>
      <c r="B29" s="6" t="str">
        <f>VLOOKUP(A:A,'[2]06月在岗人员岗位补贴原表'!A:C,3,FALSE)</f>
        <v>城东</v>
      </c>
      <c r="C29" s="6" t="str">
        <f>VLOOKUP(A:A,'[2]06月在岗人员岗位补贴原表'!A:D,4,FALSE)</f>
        <v>东关</v>
      </c>
      <c r="D29" s="6" t="str">
        <f>VLOOKUP(A:A,'[2]06月在岗人员岗位补贴原表'!A:E,5,FALSE)</f>
        <v>周群</v>
      </c>
      <c r="E29" s="6" t="str">
        <f>VLOOKUP(A:A,'[2]06月在岗人员岗位补贴原表'!A:H,8,FALSE)</f>
        <v>37030419******0643</v>
      </c>
      <c r="F29" s="10" t="str">
        <f>VLOOKUP(A:A,'[2]06月在岗人员岗位补贴原表'!A:I,9,FALSE)</f>
        <v>新城镇岗位</v>
      </c>
      <c r="G29" s="6">
        <f>VLOOKUP(A:A,'[2]06月在岗人员岗位补贴原表'!A:T,20,FALSE)</f>
        <v>1573.07</v>
      </c>
    </row>
    <row r="30" s="3" customFormat="1" ht="14.25" customHeight="1" spans="1:7">
      <c r="A30" s="6">
        <f t="shared" si="0"/>
        <v>27</v>
      </c>
      <c r="B30" s="6" t="str">
        <f>VLOOKUP(A:A,'[2]06月在岗人员岗位补贴原表'!A:C,3,FALSE)</f>
        <v>城东</v>
      </c>
      <c r="C30" s="6" t="str">
        <f>VLOOKUP(A:A,'[2]06月在岗人员岗位补贴原表'!A:D,4,FALSE)</f>
        <v>东关</v>
      </c>
      <c r="D30" s="6" t="str">
        <f>VLOOKUP(A:A,'[2]06月在岗人员岗位补贴原表'!A:E,5,FALSE)</f>
        <v>李强</v>
      </c>
      <c r="E30" s="6" t="str">
        <f>VLOOKUP(A:A,'[2]06月在岗人员岗位补贴原表'!A:H,8,FALSE)</f>
        <v>37030419******5511</v>
      </c>
      <c r="F30" s="10" t="str">
        <f>VLOOKUP(A:A,'[2]06月在岗人员岗位补贴原表'!A:I,9,FALSE)</f>
        <v>新城镇岗位</v>
      </c>
      <c r="G30" s="6">
        <f>VLOOKUP(A:A,'[2]06月在岗人员岗位补贴原表'!A:T,20,FALSE)</f>
        <v>1573.07</v>
      </c>
    </row>
    <row r="31" s="3" customFormat="1" ht="14.25" customHeight="1" spans="1:7">
      <c r="A31" s="6">
        <f t="shared" si="0"/>
        <v>28</v>
      </c>
      <c r="B31" s="6" t="str">
        <f>VLOOKUP(A:A,'[2]06月在岗人员岗位补贴原表'!A:C,3,FALSE)</f>
        <v>城东</v>
      </c>
      <c r="C31" s="6" t="str">
        <f>VLOOKUP(A:A,'[2]06月在岗人员岗位补贴原表'!A:D,4,FALSE)</f>
        <v>东关</v>
      </c>
      <c r="D31" s="6" t="str">
        <f>VLOOKUP(A:A,'[2]06月在岗人员岗位补贴原表'!A:E,5,FALSE)</f>
        <v>孙兆东</v>
      </c>
      <c r="E31" s="6" t="str">
        <f>VLOOKUP(A:A,'[2]06月在岗人员岗位补贴原表'!A:H,8,FALSE)</f>
        <v>37030319******2111</v>
      </c>
      <c r="F31" s="10" t="str">
        <f>VLOOKUP(A:A,'[2]06月在岗人员岗位补贴原表'!A:I,9,FALSE)</f>
        <v>新城镇岗位</v>
      </c>
      <c r="G31" s="6">
        <f>VLOOKUP(A:A,'[2]06月在岗人员岗位补贴原表'!A:T,20,FALSE)</f>
        <v>1573.07</v>
      </c>
    </row>
    <row r="32" s="3" customFormat="1" ht="14.25" customHeight="1" spans="1:7">
      <c r="A32" s="6">
        <f t="shared" si="0"/>
        <v>29</v>
      </c>
      <c r="B32" s="6" t="str">
        <f>VLOOKUP(A:A,'[2]06月在岗人员岗位补贴原表'!A:C,3,FALSE)</f>
        <v>城东</v>
      </c>
      <c r="C32" s="6" t="str">
        <f>VLOOKUP(A:A,'[2]06月在岗人员岗位补贴原表'!A:D,4,FALSE)</f>
        <v>东关</v>
      </c>
      <c r="D32" s="6" t="str">
        <f>VLOOKUP(A:A,'[2]06月在岗人员岗位补贴原表'!A:E,5,FALSE)</f>
        <v>李祥文</v>
      </c>
      <c r="E32" s="6" t="str">
        <f>VLOOKUP(A:A,'[2]06月在岗人员岗位补贴原表'!A:H,8,FALSE)</f>
        <v>37030419******1611</v>
      </c>
      <c r="F32" s="10" t="str">
        <f>VLOOKUP(A:A,'[2]06月在岗人员岗位补贴原表'!A:I,9,FALSE)</f>
        <v>新城镇岗位</v>
      </c>
      <c r="G32" s="6">
        <f>VLOOKUP(A:A,'[2]06月在岗人员岗位补贴原表'!A:T,20,FALSE)</f>
        <v>1573.07</v>
      </c>
    </row>
    <row r="33" s="3" customFormat="1" ht="14.25" customHeight="1" spans="1:7">
      <c r="A33" s="6">
        <f t="shared" si="0"/>
        <v>30</v>
      </c>
      <c r="B33" s="6" t="str">
        <f>VLOOKUP(A:A,'[2]06月在岗人员岗位补贴原表'!A:C,3,FALSE)</f>
        <v>城东</v>
      </c>
      <c r="C33" s="6" t="str">
        <f>VLOOKUP(A:A,'[2]06月在岗人员岗位补贴原表'!A:D,4,FALSE)</f>
        <v>东关</v>
      </c>
      <c r="D33" s="6" t="str">
        <f>VLOOKUP(A:A,'[2]06月在岗人员岗位补贴原表'!A:E,5,FALSE)</f>
        <v>王荣芝</v>
      </c>
      <c r="E33" s="6" t="str">
        <f>VLOOKUP(A:A,'[2]06月在岗人员岗位补贴原表'!A:H,8,FALSE)</f>
        <v>37030419******1627</v>
      </c>
      <c r="F33" s="10" t="str">
        <f>VLOOKUP(A:A,'[2]06月在岗人员岗位补贴原表'!A:I,9,FALSE)</f>
        <v>新城镇岗位</v>
      </c>
      <c r="G33" s="6">
        <f>VLOOKUP(A:A,'[2]06月在岗人员岗位补贴原表'!A:T,20,FALSE)</f>
        <v>1573.07</v>
      </c>
    </row>
    <row r="34" s="3" customFormat="1" ht="14.25" customHeight="1" spans="1:7">
      <c r="A34" s="6">
        <f t="shared" si="0"/>
        <v>31</v>
      </c>
      <c r="B34" s="6" t="str">
        <f>VLOOKUP(A:A,'[2]06月在岗人员岗位补贴原表'!A:C,3,FALSE)</f>
        <v>城东</v>
      </c>
      <c r="C34" s="6" t="str">
        <f>VLOOKUP(A:A,'[2]06月在岗人员岗位补贴原表'!A:D,4,FALSE)</f>
        <v>东关</v>
      </c>
      <c r="D34" s="6" t="str">
        <f>VLOOKUP(A:A,'[2]06月在岗人员岗位补贴原表'!A:E,5,FALSE)</f>
        <v>孙爱华</v>
      </c>
      <c r="E34" s="6" t="str">
        <f>VLOOKUP(A:A,'[2]06月在岗人员岗位补贴原表'!A:H,8,FALSE)</f>
        <v>37030419******1622</v>
      </c>
      <c r="F34" s="10" t="str">
        <f>VLOOKUP(A:A,'[2]06月在岗人员岗位补贴原表'!A:I,9,FALSE)</f>
        <v>新城镇岗位</v>
      </c>
      <c r="G34" s="6">
        <f>VLOOKUP(A:A,'[2]06月在岗人员岗位补贴原表'!A:T,20,FALSE)</f>
        <v>1573.07</v>
      </c>
    </row>
    <row r="35" s="3" customFormat="1" ht="14.25" customHeight="1" spans="1:7">
      <c r="A35" s="6">
        <f t="shared" si="0"/>
        <v>32</v>
      </c>
      <c r="B35" s="6" t="str">
        <f>VLOOKUP(A:A,'[2]06月在岗人员岗位补贴原表'!A:C,3,FALSE)</f>
        <v>城东</v>
      </c>
      <c r="C35" s="6" t="str">
        <f>VLOOKUP(A:A,'[2]06月在岗人员岗位补贴原表'!A:D,4,FALSE)</f>
        <v>东关</v>
      </c>
      <c r="D35" s="6" t="str">
        <f>VLOOKUP(A:A,'[2]06月在岗人员岗位补贴原表'!A:E,5,FALSE)</f>
        <v>季远杰</v>
      </c>
      <c r="E35" s="6" t="str">
        <f>VLOOKUP(A:A,'[2]06月在岗人员岗位补贴原表'!A:H,8,FALSE)</f>
        <v>37030419******0012</v>
      </c>
      <c r="F35" s="10" t="str">
        <f>VLOOKUP(A:A,'[2]06月在岗人员岗位补贴原表'!A:I,9,FALSE)</f>
        <v>新城镇岗位</v>
      </c>
      <c r="G35" s="6">
        <f>VLOOKUP(A:A,'[2]06月在岗人员岗位补贴原表'!A:T,20,FALSE)</f>
        <v>1573.07</v>
      </c>
    </row>
    <row r="36" s="3" customFormat="1" ht="14.25" customHeight="1" spans="1:7">
      <c r="A36" s="6">
        <f t="shared" si="0"/>
        <v>33</v>
      </c>
      <c r="B36" s="6" t="str">
        <f>VLOOKUP(A:A,'[2]06月在岗人员岗位补贴原表'!A:C,3,FALSE)</f>
        <v>城东</v>
      </c>
      <c r="C36" s="6" t="str">
        <f>VLOOKUP(A:A,'[2]06月在岗人员岗位补贴原表'!A:D,4,FALSE)</f>
        <v>东关</v>
      </c>
      <c r="D36" s="6" t="str">
        <f>VLOOKUP(A:A,'[2]06月在岗人员岗位补贴原表'!A:E,5,FALSE)</f>
        <v>胡承元</v>
      </c>
      <c r="E36" s="6" t="str">
        <f>VLOOKUP(A:A,'[2]06月在岗人员岗位补贴原表'!A:H,8,FALSE)</f>
        <v>37030419******0013</v>
      </c>
      <c r="F36" s="10" t="str">
        <f>VLOOKUP(A:A,'[2]06月在岗人员岗位补贴原表'!A:I,9,FALSE)</f>
        <v>新城镇岗位</v>
      </c>
      <c r="G36" s="6">
        <f>VLOOKUP(A:A,'[2]06月在岗人员岗位补贴原表'!A:T,20,FALSE)</f>
        <v>1573.07</v>
      </c>
    </row>
    <row r="37" s="3" customFormat="1" ht="14.25" customHeight="1" spans="1:7">
      <c r="A37" s="6">
        <f t="shared" si="0"/>
        <v>34</v>
      </c>
      <c r="B37" s="6" t="str">
        <f>VLOOKUP(A:A,'[2]06月在岗人员岗位补贴原表'!A:C,3,FALSE)</f>
        <v>城东</v>
      </c>
      <c r="C37" s="6" t="str">
        <f>VLOOKUP(A:A,'[2]06月在岗人员岗位补贴原表'!A:D,4,FALSE)</f>
        <v>珑山</v>
      </c>
      <c r="D37" s="6" t="str">
        <f>VLOOKUP(A:A,'[2]06月在岗人员岗位补贴原表'!A:E,5,FALSE)</f>
        <v>綦振蕾</v>
      </c>
      <c r="E37" s="6" t="str">
        <f>VLOOKUP(A:A,'[2]06月在岗人员岗位补贴原表'!A:H,8,FALSE)</f>
        <v>37030419******2710</v>
      </c>
      <c r="F37" s="10" t="str">
        <f>VLOOKUP(A:A,'[2]06月在岗人员岗位补贴原表'!A:I,9,FALSE)</f>
        <v>新城镇岗位</v>
      </c>
      <c r="G37" s="6">
        <f>VLOOKUP(A:A,'[2]06月在岗人员岗位补贴原表'!A:T,20,FALSE)</f>
        <v>1573.07</v>
      </c>
    </row>
    <row r="38" s="3" customFormat="1" ht="14.25" customHeight="1" spans="1:7">
      <c r="A38" s="6">
        <f t="shared" si="0"/>
        <v>35</v>
      </c>
      <c r="B38" s="6" t="str">
        <f>VLOOKUP(A:A,'[2]06月在岗人员岗位补贴原表'!A:C,3,FALSE)</f>
        <v>城东</v>
      </c>
      <c r="C38" s="6" t="str">
        <f>VLOOKUP(A:A,'[2]06月在岗人员岗位补贴原表'!A:D,4,FALSE)</f>
        <v>珑山</v>
      </c>
      <c r="D38" s="6" t="str">
        <f>VLOOKUP(A:A,'[2]06月在岗人员岗位补贴原表'!A:E,5,FALSE)</f>
        <v>宋道国</v>
      </c>
      <c r="E38" s="6" t="str">
        <f>VLOOKUP(A:A,'[2]06月在岗人员岗位补贴原表'!A:H,8,FALSE)</f>
        <v>37030419******1019</v>
      </c>
      <c r="F38" s="10" t="str">
        <f>VLOOKUP(A:A,'[2]06月在岗人员岗位补贴原表'!A:I,9,FALSE)</f>
        <v>新城镇岗位</v>
      </c>
      <c r="G38" s="6">
        <f>VLOOKUP(A:A,'[2]06月在岗人员岗位补贴原表'!A:T,20,FALSE)</f>
        <v>1573.07</v>
      </c>
    </row>
    <row r="39" s="3" customFormat="1" ht="14.25" customHeight="1" spans="1:7">
      <c r="A39" s="6">
        <f t="shared" si="0"/>
        <v>36</v>
      </c>
      <c r="B39" s="6" t="str">
        <f>VLOOKUP(A:A,'[2]06月在岗人员岗位补贴原表'!A:C,3,FALSE)</f>
        <v>城东</v>
      </c>
      <c r="C39" s="6" t="str">
        <f>VLOOKUP(A:A,'[2]06月在岗人员岗位补贴原表'!A:D,4,FALSE)</f>
        <v>珑山</v>
      </c>
      <c r="D39" s="6" t="str">
        <f>VLOOKUP(A:A,'[2]06月在岗人员岗位补贴原表'!A:E,5,FALSE)</f>
        <v>张丽芹</v>
      </c>
      <c r="E39" s="6" t="str">
        <f>VLOOKUP(A:A,'[2]06月在岗人员岗位补贴原表'!A:H,8,FALSE)</f>
        <v>37030419******2726</v>
      </c>
      <c r="F39" s="10" t="str">
        <f>VLOOKUP(A:A,'[2]06月在岗人员岗位补贴原表'!A:I,9,FALSE)</f>
        <v>新城镇岗位</v>
      </c>
      <c r="G39" s="6">
        <f>VLOOKUP(A:A,'[2]06月在岗人员岗位补贴原表'!A:T,20,FALSE)</f>
        <v>1573.07</v>
      </c>
    </row>
    <row r="40" s="3" customFormat="1" ht="14.25" customHeight="1" spans="1:7">
      <c r="A40" s="6">
        <f t="shared" si="0"/>
        <v>37</v>
      </c>
      <c r="B40" s="6" t="str">
        <f>VLOOKUP(A:A,'[2]06月在岗人员岗位补贴原表'!A:C,3,FALSE)</f>
        <v>城东</v>
      </c>
      <c r="C40" s="6" t="str">
        <f>VLOOKUP(A:A,'[2]06月在岗人员岗位补贴原表'!A:D,4,FALSE)</f>
        <v>珑山</v>
      </c>
      <c r="D40" s="6" t="str">
        <f>VLOOKUP(A:A,'[2]06月在岗人员岗位补贴原表'!A:E,5,FALSE)</f>
        <v>邴吉泉</v>
      </c>
      <c r="E40" s="6" t="str">
        <f>VLOOKUP(A:A,'[2]06月在岗人员岗位补贴原表'!A:H,8,FALSE)</f>
        <v>37030419******2738</v>
      </c>
      <c r="F40" s="10" t="str">
        <f>VLOOKUP(A:A,'[2]06月在岗人员岗位补贴原表'!A:I,9,FALSE)</f>
        <v>新城镇岗位</v>
      </c>
      <c r="G40" s="6">
        <f>VLOOKUP(A:A,'[2]06月在岗人员岗位补贴原表'!A:T,20,FALSE)</f>
        <v>1573.07</v>
      </c>
    </row>
    <row r="41" s="3" customFormat="1" ht="14.25" customHeight="1" spans="1:7">
      <c r="A41" s="6">
        <f t="shared" si="0"/>
        <v>38</v>
      </c>
      <c r="B41" s="6" t="str">
        <f>VLOOKUP(A:A,'[2]06月在岗人员岗位补贴原表'!A:C,3,FALSE)</f>
        <v>城东</v>
      </c>
      <c r="C41" s="6" t="str">
        <f>VLOOKUP(A:A,'[2]06月在岗人员岗位补贴原表'!A:D,4,FALSE)</f>
        <v>夏家庄</v>
      </c>
      <c r="D41" s="6" t="str">
        <f>VLOOKUP(A:A,'[2]06月在岗人员岗位补贴原表'!A:E,5,FALSE)</f>
        <v>杨玉林</v>
      </c>
      <c r="E41" s="6" t="str">
        <f>VLOOKUP(A:A,'[2]06月在岗人员岗位补贴原表'!A:H,8,FALSE)</f>
        <v>37030419******271X</v>
      </c>
      <c r="F41" s="10" t="str">
        <f>VLOOKUP(A:A,'[2]06月在岗人员岗位补贴原表'!A:I,9,FALSE)</f>
        <v>新城镇岗位</v>
      </c>
      <c r="G41" s="6">
        <f>VLOOKUP(A:A,'[2]06月在岗人员岗位补贴原表'!A:T,20,FALSE)</f>
        <v>1573.07</v>
      </c>
    </row>
    <row r="42" s="3" customFormat="1" ht="14.25" customHeight="1" spans="1:7">
      <c r="A42" s="6">
        <f t="shared" si="0"/>
        <v>39</v>
      </c>
      <c r="B42" s="6" t="str">
        <f>VLOOKUP(A:A,'[2]06月在岗人员岗位补贴原表'!A:C,3,FALSE)</f>
        <v>城东</v>
      </c>
      <c r="C42" s="6" t="str">
        <f>VLOOKUP(A:A,'[2]06月在岗人员岗位补贴原表'!A:D,4,FALSE)</f>
        <v>夏家庄</v>
      </c>
      <c r="D42" s="6" t="str">
        <f>VLOOKUP(A:A,'[2]06月在岗人员岗位补贴原表'!A:E,5,FALSE)</f>
        <v>钱莹</v>
      </c>
      <c r="E42" s="6" t="str">
        <f>VLOOKUP(A:A,'[2]06月在岗人员岗位补贴原表'!A:H,8,FALSE)</f>
        <v>37030419******0321</v>
      </c>
      <c r="F42" s="10" t="str">
        <f>VLOOKUP(A:A,'[2]06月在岗人员岗位补贴原表'!A:I,9,FALSE)</f>
        <v>新城镇岗位</v>
      </c>
      <c r="G42" s="6">
        <f>VLOOKUP(A:A,'[2]06月在岗人员岗位补贴原表'!A:T,20,FALSE)</f>
        <v>1573.07</v>
      </c>
    </row>
    <row r="43" s="3" customFormat="1" ht="14.25" customHeight="1" spans="1:7">
      <c r="A43" s="6">
        <f t="shared" si="0"/>
        <v>40</v>
      </c>
      <c r="B43" s="6" t="str">
        <f>VLOOKUP(A:A,'[2]06月在岗人员岗位补贴原表'!A:C,3,FALSE)</f>
        <v>城东</v>
      </c>
      <c r="C43" s="6" t="str">
        <f>VLOOKUP(A:A,'[2]06月在岗人员岗位补贴原表'!A:D,4,FALSE)</f>
        <v>夏家庄</v>
      </c>
      <c r="D43" s="6" t="str">
        <f>VLOOKUP(A:A,'[2]06月在岗人员岗位补贴原表'!A:E,5,FALSE)</f>
        <v>宋本杰</v>
      </c>
      <c r="E43" s="6" t="str">
        <f>VLOOKUP(A:A,'[2]06月在岗人员岗位补贴原表'!A:H,8,FALSE)</f>
        <v>37030419******0016</v>
      </c>
      <c r="F43" s="10" t="str">
        <f>VLOOKUP(A:A,'[2]06月在岗人员岗位补贴原表'!A:I,9,FALSE)</f>
        <v>新城镇岗位</v>
      </c>
      <c r="G43" s="6">
        <f>VLOOKUP(A:A,'[2]06月在岗人员岗位补贴原表'!A:T,20,FALSE)</f>
        <v>1573.07</v>
      </c>
    </row>
    <row r="44" s="3" customFormat="1" ht="14.25" customHeight="1" spans="1:7">
      <c r="A44" s="6">
        <f t="shared" si="0"/>
        <v>41</v>
      </c>
      <c r="B44" s="6" t="str">
        <f>VLOOKUP(A:A,'[2]06月在岗人员岗位补贴原表'!A:C,3,FALSE)</f>
        <v>城东</v>
      </c>
      <c r="C44" s="6" t="str">
        <f>VLOOKUP(A:A,'[2]06月在岗人员岗位补贴原表'!A:D,4,FALSE)</f>
        <v>新泰山</v>
      </c>
      <c r="D44" s="6" t="str">
        <f>VLOOKUP(A:A,'[2]06月在岗人员岗位补贴原表'!A:E,5,FALSE)</f>
        <v>赵伟</v>
      </c>
      <c r="E44" s="6" t="str">
        <f>VLOOKUP(A:A,'[2]06月在岗人员岗位补贴原表'!A:H,8,FALSE)</f>
        <v>37030419******0015</v>
      </c>
      <c r="F44" s="10" t="str">
        <f>VLOOKUP(A:A,'[2]06月在岗人员岗位补贴原表'!A:I,9,FALSE)</f>
        <v>新城镇岗位</v>
      </c>
      <c r="G44" s="6">
        <f>VLOOKUP(A:A,'[2]06月在岗人员岗位补贴原表'!A:T,20,FALSE)</f>
        <v>1171.07</v>
      </c>
    </row>
    <row r="45" s="3" customFormat="1" ht="14.25" customHeight="1" spans="1:7">
      <c r="A45" s="6">
        <f t="shared" si="0"/>
        <v>42</v>
      </c>
      <c r="B45" s="6" t="str">
        <f>VLOOKUP(A:A,'[2]06月在岗人员岗位补贴原表'!A:C,3,FALSE)</f>
        <v>城东</v>
      </c>
      <c r="C45" s="6" t="str">
        <f>VLOOKUP(A:A,'[2]06月在岗人员岗位补贴原表'!A:D,4,FALSE)</f>
        <v>新泰山</v>
      </c>
      <c r="D45" s="6" t="str">
        <f>VLOOKUP(A:A,'[2]06月在岗人员岗位补贴原表'!A:E,5,FALSE)</f>
        <v>宋道娟</v>
      </c>
      <c r="E45" s="6" t="str">
        <f>VLOOKUP(A:A,'[2]06月在岗人员岗位补贴原表'!A:H,8,FALSE)</f>
        <v>37030419******2527</v>
      </c>
      <c r="F45" s="10" t="str">
        <f>VLOOKUP(A:A,'[2]06月在岗人员岗位补贴原表'!A:I,9,FALSE)</f>
        <v>新城镇岗位</v>
      </c>
      <c r="G45" s="6">
        <f>VLOOKUP(A:A,'[2]06月在岗人员岗位补贴原表'!A:T,20,FALSE)</f>
        <v>1573.07</v>
      </c>
    </row>
    <row r="46" s="3" customFormat="1" ht="14.25" customHeight="1" spans="1:7">
      <c r="A46" s="6">
        <f t="shared" si="0"/>
        <v>43</v>
      </c>
      <c r="B46" s="6" t="str">
        <f>VLOOKUP(A:A,'[2]06月在岗人员岗位补贴原表'!A:C,3,FALSE)</f>
        <v>城东</v>
      </c>
      <c r="C46" s="6" t="str">
        <f>VLOOKUP(A:A,'[2]06月在岗人员岗位补贴原表'!A:D,4,FALSE)</f>
        <v>新泰山</v>
      </c>
      <c r="D46" s="6" t="str">
        <f>VLOOKUP(A:A,'[2]06月在岗人员岗位补贴原表'!A:E,5,FALSE)</f>
        <v>邵秀艳</v>
      </c>
      <c r="E46" s="6" t="str">
        <f>VLOOKUP(A:A,'[2]06月在岗人员岗位补贴原表'!A:H,8,FALSE)</f>
        <v>37030419******2726</v>
      </c>
      <c r="F46" s="10" t="str">
        <f>VLOOKUP(A:A,'[2]06月在岗人员岗位补贴原表'!A:I,9,FALSE)</f>
        <v>新城镇岗位</v>
      </c>
      <c r="G46" s="6">
        <f>VLOOKUP(A:A,'[2]06月在岗人员岗位补贴原表'!A:T,20,FALSE)</f>
        <v>1573.07</v>
      </c>
    </row>
    <row r="47" s="3" customFormat="1" ht="14.25" customHeight="1" spans="1:7">
      <c r="A47" s="6">
        <f t="shared" si="0"/>
        <v>44</v>
      </c>
      <c r="B47" s="6" t="str">
        <f>VLOOKUP(A:A,'[2]06月在岗人员岗位补贴原表'!A:C,3,FALSE)</f>
        <v>城东</v>
      </c>
      <c r="C47" s="6" t="str">
        <f>VLOOKUP(A:A,'[2]06月在岗人员岗位补贴原表'!A:D,4,FALSE)</f>
        <v>新泰山</v>
      </c>
      <c r="D47" s="6" t="str">
        <f>VLOOKUP(A:A,'[2]06月在岗人员岗位补贴原表'!A:E,5,FALSE)</f>
        <v>杨勇</v>
      </c>
      <c r="E47" s="6" t="str">
        <f>VLOOKUP(A:A,'[2]06月在岗人员岗位补贴原表'!A:H,8,FALSE)</f>
        <v>37030419******1011</v>
      </c>
      <c r="F47" s="10" t="str">
        <f>VLOOKUP(A:A,'[2]06月在岗人员岗位补贴原表'!A:I,9,FALSE)</f>
        <v>新城镇岗位</v>
      </c>
      <c r="G47" s="6">
        <f>VLOOKUP(A:A,'[2]06月在岗人员岗位补贴原表'!A:T,20,FALSE)</f>
        <v>1573.07</v>
      </c>
    </row>
    <row r="48" s="3" customFormat="1" ht="14.25" customHeight="1" spans="1:7">
      <c r="A48" s="6">
        <f t="shared" si="0"/>
        <v>45</v>
      </c>
      <c r="B48" s="6" t="str">
        <f>VLOOKUP(A:A,'[2]06月在岗人员岗位补贴原表'!A:C,3,FALSE)</f>
        <v>城东</v>
      </c>
      <c r="C48" s="6" t="str">
        <f>VLOOKUP(A:A,'[2]06月在岗人员岗位补贴原表'!A:D,4,FALSE)</f>
        <v>新泰山</v>
      </c>
      <c r="D48" s="6" t="str">
        <f>VLOOKUP(A:A,'[2]06月在岗人员岗位补贴原表'!A:E,5,FALSE)</f>
        <v>刘少霞</v>
      </c>
      <c r="E48" s="6" t="str">
        <f>VLOOKUP(A:A,'[2]06月在岗人员岗位补贴原表'!A:H,8,FALSE)</f>
        <v>37030419******2522</v>
      </c>
      <c r="F48" s="10" t="str">
        <f>VLOOKUP(A:A,'[2]06月在岗人员岗位补贴原表'!A:I,9,FALSE)</f>
        <v>新城镇岗位</v>
      </c>
      <c r="G48" s="6">
        <f>VLOOKUP(A:A,'[2]06月在岗人员岗位补贴原表'!A:T,20,FALSE)</f>
        <v>1573.07</v>
      </c>
    </row>
    <row r="49" s="3" customFormat="1" ht="14.25" customHeight="1" spans="1:7">
      <c r="A49" s="6">
        <f t="shared" si="0"/>
        <v>46</v>
      </c>
      <c r="B49" s="6" t="str">
        <f>VLOOKUP(A:A,'[2]06月在岗人员岗位补贴原表'!A:C,3,FALSE)</f>
        <v>城东</v>
      </c>
      <c r="C49" s="6" t="str">
        <f>VLOOKUP(A:A,'[2]06月在岗人员岗位补贴原表'!A:D,4,FALSE)</f>
        <v>峨嵋新村</v>
      </c>
      <c r="D49" s="6" t="str">
        <f>VLOOKUP(A:A,'[2]06月在岗人员岗位补贴原表'!A:E,5,FALSE)</f>
        <v>孙静</v>
      </c>
      <c r="E49" s="6" t="str">
        <f>VLOOKUP(A:A,'[2]06月在岗人员岗位补贴原表'!A:H,8,FALSE)</f>
        <v>37030419******0327</v>
      </c>
      <c r="F49" s="10" t="str">
        <f>VLOOKUP(A:A,'[2]06月在岗人员岗位补贴原表'!A:I,9,FALSE)</f>
        <v>新城镇岗位</v>
      </c>
      <c r="G49" s="6">
        <f>VLOOKUP(A:A,'[2]06月在岗人员岗位补贴原表'!A:T,20,FALSE)</f>
        <v>1573.07</v>
      </c>
    </row>
    <row r="50" s="3" customFormat="1" ht="14.25" customHeight="1" spans="1:7">
      <c r="A50" s="6">
        <f t="shared" si="0"/>
        <v>47</v>
      </c>
      <c r="B50" s="6" t="str">
        <f>VLOOKUP(A:A,'[2]06月在岗人员岗位补贴原表'!A:C,3,FALSE)</f>
        <v>城东</v>
      </c>
      <c r="C50" s="6" t="str">
        <f>VLOOKUP(A:A,'[2]06月在岗人员岗位补贴原表'!A:D,4,FALSE)</f>
        <v>峨嵋新村</v>
      </c>
      <c r="D50" s="6" t="str">
        <f>VLOOKUP(A:A,'[2]06月在岗人员岗位补贴原表'!A:E,5,FALSE)</f>
        <v>孙刚</v>
      </c>
      <c r="E50" s="6" t="str">
        <f>VLOOKUP(A:A,'[2]06月在岗人员岗位补贴原表'!A:H,8,FALSE)</f>
        <v>37030419******2734</v>
      </c>
      <c r="F50" s="10" t="str">
        <f>VLOOKUP(A:A,'[2]06月在岗人员岗位补贴原表'!A:I,9,FALSE)</f>
        <v>新城镇岗位</v>
      </c>
      <c r="G50" s="6">
        <f>VLOOKUP(A:A,'[2]06月在岗人员岗位补贴原表'!A:T,20,FALSE)</f>
        <v>1573.07</v>
      </c>
    </row>
    <row r="51" s="3" customFormat="1" ht="14.25" customHeight="1" spans="1:7">
      <c r="A51" s="6">
        <f t="shared" si="0"/>
        <v>48</v>
      </c>
      <c r="B51" s="6" t="str">
        <f>VLOOKUP(A:A,'[2]06月在岗人员岗位补贴原表'!A:C,3,FALSE)</f>
        <v>城东</v>
      </c>
      <c r="C51" s="6" t="str">
        <f>VLOOKUP(A:A,'[2]06月在岗人员岗位补贴原表'!A:D,4,FALSE)</f>
        <v>峨嵋新村</v>
      </c>
      <c r="D51" s="6" t="str">
        <f>VLOOKUP(A:A,'[2]06月在岗人员岗位补贴原表'!A:E,5,FALSE)</f>
        <v>孟伟</v>
      </c>
      <c r="E51" s="6" t="str">
        <f>VLOOKUP(A:A,'[2]06月在岗人员岗位补贴原表'!A:H,8,FALSE)</f>
        <v>37030419******0333</v>
      </c>
      <c r="F51" s="10" t="str">
        <f>VLOOKUP(A:A,'[2]06月在岗人员岗位补贴原表'!A:I,9,FALSE)</f>
        <v>新城镇岗位</v>
      </c>
      <c r="G51" s="6">
        <f>VLOOKUP(A:A,'[2]06月在岗人员岗位补贴原表'!A:T,20,FALSE)</f>
        <v>1573.07</v>
      </c>
    </row>
    <row r="52" s="3" customFormat="1" ht="14.25" customHeight="1" spans="1:7">
      <c r="A52" s="6">
        <f t="shared" si="0"/>
        <v>49</v>
      </c>
      <c r="B52" s="6" t="str">
        <f>VLOOKUP(A:A,'[2]06月在岗人员岗位补贴原表'!A:C,3,FALSE)</f>
        <v>城东</v>
      </c>
      <c r="C52" s="6" t="str">
        <f>VLOOKUP(A:A,'[2]06月在岗人员岗位补贴原表'!A:D,4,FALSE)</f>
        <v>峨嵋新村</v>
      </c>
      <c r="D52" s="6" t="str">
        <f>VLOOKUP(A:A,'[2]06月在岗人员岗位补贴原表'!A:E,5,FALSE)</f>
        <v>王延军</v>
      </c>
      <c r="E52" s="6" t="str">
        <f>VLOOKUP(A:A,'[2]06月在岗人员岗位补贴原表'!A:H,8,FALSE)</f>
        <v>37030419******0312</v>
      </c>
      <c r="F52" s="10" t="str">
        <f>VLOOKUP(A:A,'[2]06月在岗人员岗位补贴原表'!A:I,9,FALSE)</f>
        <v>新城镇岗位</v>
      </c>
      <c r="G52" s="6">
        <f>VLOOKUP(A:A,'[2]06月在岗人员岗位补贴原表'!A:T,20,FALSE)</f>
        <v>1573.07</v>
      </c>
    </row>
    <row r="53" s="3" customFormat="1" ht="14.25" customHeight="1" spans="1:7">
      <c r="A53" s="6">
        <f t="shared" si="0"/>
        <v>50</v>
      </c>
      <c r="B53" s="6" t="str">
        <f>VLOOKUP(A:A,'[2]06月在岗人员岗位补贴原表'!A:C,3,FALSE)</f>
        <v>城东</v>
      </c>
      <c r="C53" s="6" t="str">
        <f>VLOOKUP(A:A,'[2]06月在岗人员岗位补贴原表'!A:D,4,FALSE)</f>
        <v>峨嵋新村</v>
      </c>
      <c r="D53" s="6" t="str">
        <f>VLOOKUP(A:A,'[2]06月在岗人员岗位补贴原表'!A:E,5,FALSE)</f>
        <v>乔勇</v>
      </c>
      <c r="E53" s="6" t="str">
        <f>VLOOKUP(A:A,'[2]06月在岗人员岗位补贴原表'!A:H,8,FALSE)</f>
        <v>37030419******0331</v>
      </c>
      <c r="F53" s="10" t="str">
        <f>VLOOKUP(A:A,'[2]06月在岗人员岗位补贴原表'!A:I,9,FALSE)</f>
        <v>新城镇岗位</v>
      </c>
      <c r="G53" s="6">
        <f>VLOOKUP(A:A,'[2]06月在岗人员岗位补贴原表'!A:T,20,FALSE)</f>
        <v>1573.07</v>
      </c>
    </row>
    <row r="54" s="3" customFormat="1" ht="14.25" customHeight="1" spans="1:7">
      <c r="A54" s="6">
        <f t="shared" si="0"/>
        <v>51</v>
      </c>
      <c r="B54" s="6" t="str">
        <f>VLOOKUP(A:A,'[2]06月在岗人员岗位补贴原表'!A:C,3,FALSE)</f>
        <v>城东</v>
      </c>
      <c r="C54" s="6" t="str">
        <f>VLOOKUP(A:A,'[2]06月在岗人员岗位补贴原表'!A:D,4,FALSE)</f>
        <v>峨嵋新村</v>
      </c>
      <c r="D54" s="6" t="str">
        <f>VLOOKUP(A:A,'[2]06月在岗人员岗位补贴原表'!A:E,5,FALSE)</f>
        <v>刘宏亮</v>
      </c>
      <c r="E54" s="6" t="str">
        <f>VLOOKUP(A:A,'[2]06月在岗人员岗位补贴原表'!A:H,8,FALSE)</f>
        <v>37030419******0310</v>
      </c>
      <c r="F54" s="10" t="str">
        <f>VLOOKUP(A:A,'[2]06月在岗人员岗位补贴原表'!A:I,9,FALSE)</f>
        <v>新城镇岗位</v>
      </c>
      <c r="G54" s="6">
        <f>VLOOKUP(A:A,'[2]06月在岗人员岗位补贴原表'!A:T,20,FALSE)</f>
        <v>1573.07</v>
      </c>
    </row>
    <row r="55" s="3" customFormat="1" ht="14.25" customHeight="1" spans="1:7">
      <c r="A55" s="6">
        <f t="shared" si="0"/>
        <v>52</v>
      </c>
      <c r="B55" s="6" t="str">
        <f>VLOOKUP(A:A,'[2]06月在岗人员岗位补贴原表'!A:C,3,FALSE)</f>
        <v>城东</v>
      </c>
      <c r="C55" s="6" t="str">
        <f>VLOOKUP(A:A,'[2]06月在岗人员岗位补贴原表'!A:D,4,FALSE)</f>
        <v>峨嵋新村</v>
      </c>
      <c r="D55" s="6" t="str">
        <f>VLOOKUP(A:A,'[2]06月在岗人员岗位补贴原表'!A:E,5,FALSE)</f>
        <v>李廷俊</v>
      </c>
      <c r="E55" s="6" t="str">
        <f>VLOOKUP(A:A,'[2]06月在岗人员岗位补贴原表'!A:H,8,FALSE)</f>
        <v>37030419******1913</v>
      </c>
      <c r="F55" s="10" t="str">
        <f>VLOOKUP(A:A,'[2]06月在岗人员岗位补贴原表'!A:I,9,FALSE)</f>
        <v>新城镇岗位</v>
      </c>
      <c r="G55" s="6">
        <f>VLOOKUP(A:A,'[2]06月在岗人员岗位补贴原表'!A:T,20,FALSE)</f>
        <v>1573.07</v>
      </c>
    </row>
    <row r="56" s="3" customFormat="1" ht="14.25" customHeight="1" spans="1:7">
      <c r="A56" s="6">
        <f t="shared" si="0"/>
        <v>53</v>
      </c>
      <c r="B56" s="6" t="str">
        <f>VLOOKUP(A:A,'[2]06月在岗人员岗位补贴原表'!A:C,3,FALSE)</f>
        <v>城东</v>
      </c>
      <c r="C56" s="6" t="str">
        <f>VLOOKUP(A:A,'[2]06月在岗人员岗位补贴原表'!A:D,4,FALSE)</f>
        <v>大街</v>
      </c>
      <c r="D56" s="6" t="str">
        <f>VLOOKUP(A:A,'[2]06月在岗人员岗位补贴原表'!A:E,5,FALSE)</f>
        <v>王美</v>
      </c>
      <c r="E56" s="6" t="str">
        <f>VLOOKUP(A:A,'[2]06月在岗人员岗位补贴原表'!A:H,8,FALSE)</f>
        <v>37120219******5923</v>
      </c>
      <c r="F56" s="10" t="str">
        <f>VLOOKUP(A:A,'[2]06月在岗人员岗位补贴原表'!A:I,9,FALSE)</f>
        <v>新城镇岗位</v>
      </c>
      <c r="G56" s="6">
        <f>VLOOKUP(A:A,'[2]06月在岗人员岗位补贴原表'!A:T,20,FALSE)</f>
        <v>1573.07</v>
      </c>
    </row>
    <row r="57" s="3" customFormat="1" ht="14.25" customHeight="1" spans="1:7">
      <c r="A57" s="6">
        <f t="shared" si="0"/>
        <v>54</v>
      </c>
      <c r="B57" s="6" t="str">
        <f>VLOOKUP(A:A,'[2]06月在岗人员岗位补贴原表'!A:C,3,FALSE)</f>
        <v>城东</v>
      </c>
      <c r="C57" s="6" t="str">
        <f>VLOOKUP(A:A,'[2]06月在岗人员岗位补贴原表'!A:D,4,FALSE)</f>
        <v>大街</v>
      </c>
      <c r="D57" s="6" t="str">
        <f>VLOOKUP(A:A,'[2]06月在岗人员岗位补贴原表'!A:E,5,FALSE)</f>
        <v>唐敬波</v>
      </c>
      <c r="E57" s="6" t="str">
        <f>VLOOKUP(A:A,'[2]06月在岗人员岗位补贴原表'!A:H,8,FALSE)</f>
        <v>37030419******0311</v>
      </c>
      <c r="F57" s="10" t="str">
        <f>VLOOKUP(A:A,'[2]06月在岗人员岗位补贴原表'!A:I,9,FALSE)</f>
        <v>新城镇岗位</v>
      </c>
      <c r="G57" s="6">
        <f>VLOOKUP(A:A,'[2]06月在岗人员岗位补贴原表'!A:T,20,FALSE)</f>
        <v>1573.07</v>
      </c>
    </row>
    <row r="58" s="3" customFormat="1" ht="14.25" customHeight="1" spans="1:7">
      <c r="A58" s="6">
        <f t="shared" si="0"/>
        <v>55</v>
      </c>
      <c r="B58" s="6" t="str">
        <f>VLOOKUP(A:A,'[2]06月在岗人员岗位补贴原表'!A:C,3,FALSE)</f>
        <v>城东</v>
      </c>
      <c r="C58" s="6" t="str">
        <f>VLOOKUP(A:A,'[2]06月在岗人员岗位补贴原表'!A:D,4,FALSE)</f>
        <v>大街</v>
      </c>
      <c r="D58" s="6" t="str">
        <f>VLOOKUP(A:A,'[2]06月在岗人员岗位补贴原表'!A:E,5,FALSE)</f>
        <v>钱裕学</v>
      </c>
      <c r="E58" s="6" t="str">
        <f>VLOOKUP(A:A,'[2]06月在岗人员岗位补贴原表'!A:H,8,FALSE)</f>
        <v>37030419******0314</v>
      </c>
      <c r="F58" s="10" t="str">
        <f>VLOOKUP(A:A,'[2]06月在岗人员岗位补贴原表'!A:I,9,FALSE)</f>
        <v>新城镇岗位</v>
      </c>
      <c r="G58" s="6">
        <f>VLOOKUP(A:A,'[2]06月在岗人员岗位补贴原表'!A:T,20,FALSE)</f>
        <v>1573.07</v>
      </c>
    </row>
    <row r="59" s="3" customFormat="1" ht="14.25" customHeight="1" spans="1:7">
      <c r="A59" s="6">
        <f t="shared" si="0"/>
        <v>56</v>
      </c>
      <c r="B59" s="6" t="str">
        <f>VLOOKUP(A:A,'[2]06月在岗人员岗位补贴原表'!A:C,3,FALSE)</f>
        <v>城东</v>
      </c>
      <c r="C59" s="6" t="str">
        <f>VLOOKUP(A:A,'[2]06月在岗人员岗位补贴原表'!A:D,4,FALSE)</f>
        <v>大街</v>
      </c>
      <c r="D59" s="6" t="str">
        <f>VLOOKUP(A:A,'[2]06月在岗人员岗位补贴原表'!A:E,5,FALSE)</f>
        <v>孙岩平</v>
      </c>
      <c r="E59" s="6" t="str">
        <f>VLOOKUP(A:A,'[2]06月在岗人员岗位补贴原表'!A:H,8,FALSE)</f>
        <v>37048119******1524</v>
      </c>
      <c r="F59" s="10" t="str">
        <f>VLOOKUP(A:A,'[2]06月在岗人员岗位补贴原表'!A:I,9,FALSE)</f>
        <v>新城镇岗位</v>
      </c>
      <c r="G59" s="6">
        <f>VLOOKUP(A:A,'[2]06月在岗人员岗位补贴原表'!A:T,20,FALSE)</f>
        <v>1573.07</v>
      </c>
    </row>
    <row r="60" s="3" customFormat="1" ht="14.25" customHeight="1" spans="1:7">
      <c r="A60" s="6">
        <f t="shared" si="0"/>
        <v>57</v>
      </c>
      <c r="B60" s="6" t="str">
        <f>VLOOKUP(A:A,'[2]06月在岗人员岗位补贴原表'!A:C,3,FALSE)</f>
        <v>城东</v>
      </c>
      <c r="C60" s="6" t="str">
        <f>VLOOKUP(A:A,'[2]06月在岗人员岗位补贴原表'!A:D,4,FALSE)</f>
        <v>大街</v>
      </c>
      <c r="D60" s="6" t="str">
        <f>VLOOKUP(A:A,'[2]06月在岗人员岗位补贴原表'!A:E,5,FALSE)</f>
        <v>王娜</v>
      </c>
      <c r="E60" s="6" t="str">
        <f>VLOOKUP(A:A,'[2]06月在岗人员岗位补贴原表'!A:H,8,FALSE)</f>
        <v>37030319******5725</v>
      </c>
      <c r="F60" s="10" t="str">
        <f>VLOOKUP(A:A,'[2]06月在岗人员岗位补贴原表'!A:I,9,FALSE)</f>
        <v>新城镇岗位</v>
      </c>
      <c r="G60" s="6">
        <f>VLOOKUP(A:A,'[2]06月在岗人员岗位补贴原表'!A:T,20,FALSE)</f>
        <v>1573.07</v>
      </c>
    </row>
    <row r="61" s="3" customFormat="1" ht="14.25" customHeight="1" spans="1:7">
      <c r="A61" s="6">
        <f t="shared" si="0"/>
        <v>58</v>
      </c>
      <c r="B61" s="6" t="str">
        <f>VLOOKUP(A:A,'[2]06月在岗人员岗位补贴原表'!A:C,3,FALSE)</f>
        <v>城东</v>
      </c>
      <c r="C61" s="6" t="str">
        <f>VLOOKUP(A:A,'[2]06月在岗人员岗位补贴原表'!A:D,4,FALSE)</f>
        <v>大街</v>
      </c>
      <c r="D61" s="6" t="str">
        <f>VLOOKUP(A:A,'[2]06月在岗人员岗位补贴原表'!A:E,5,FALSE)</f>
        <v>韩克富</v>
      </c>
      <c r="E61" s="6" t="str">
        <f>VLOOKUP(A:A,'[2]06月在岗人员岗位补贴原表'!A:H,8,FALSE)</f>
        <v>37030419******3516</v>
      </c>
      <c r="F61" s="10" t="str">
        <f>VLOOKUP(A:A,'[2]06月在岗人员岗位补贴原表'!A:I,9,FALSE)</f>
        <v>新城镇岗位</v>
      </c>
      <c r="G61" s="6">
        <f>VLOOKUP(A:A,'[2]06月在岗人员岗位补贴原表'!A:T,20,FALSE)</f>
        <v>1573.07</v>
      </c>
    </row>
    <row r="62" s="3" customFormat="1" ht="14.25" customHeight="1" spans="1:7">
      <c r="A62" s="6">
        <f t="shared" si="0"/>
        <v>59</v>
      </c>
      <c r="B62" s="6" t="str">
        <f>VLOOKUP(A:A,'[2]06月在岗人员岗位补贴原表'!A:C,3,FALSE)</f>
        <v>城东</v>
      </c>
      <c r="C62" s="6" t="str">
        <f>VLOOKUP(A:A,'[2]06月在岗人员岗位补贴原表'!A:D,4,FALSE)</f>
        <v>大街</v>
      </c>
      <c r="D62" s="6" t="str">
        <f>VLOOKUP(A:A,'[2]06月在岗人员岗位补贴原表'!A:E,5,FALSE)</f>
        <v>李杰</v>
      </c>
      <c r="E62" s="6" t="str">
        <f>VLOOKUP(A:A,'[2]06月在岗人员岗位补贴原表'!A:H,8,FALSE)</f>
        <v>37030419******162X</v>
      </c>
      <c r="F62" s="10" t="str">
        <f>VLOOKUP(A:A,'[2]06月在岗人员岗位补贴原表'!A:I,9,FALSE)</f>
        <v>新城镇岗位</v>
      </c>
      <c r="G62" s="6">
        <f>VLOOKUP(A:A,'[2]06月在岗人员岗位补贴原表'!A:T,20,FALSE)</f>
        <v>1573.07</v>
      </c>
    </row>
    <row r="63" s="3" customFormat="1" ht="14.25" customHeight="1" spans="1:7">
      <c r="A63" s="6">
        <f t="shared" si="0"/>
        <v>60</v>
      </c>
      <c r="B63" s="6" t="str">
        <f>VLOOKUP(A:A,'[2]06月在岗人员岗位补贴原表'!A:C,3,FALSE)</f>
        <v>城东</v>
      </c>
      <c r="C63" s="6" t="str">
        <f>VLOOKUP(A:A,'[2]06月在岗人员岗位补贴原表'!A:D,4,FALSE)</f>
        <v>大街</v>
      </c>
      <c r="D63" s="6" t="str">
        <f>VLOOKUP(A:A,'[2]06月在岗人员岗位补贴原表'!A:E,5,FALSE)</f>
        <v>曹玉民</v>
      </c>
      <c r="E63" s="6" t="str">
        <f>VLOOKUP(A:A,'[2]06月在岗人员岗位补贴原表'!A:H,8,FALSE)</f>
        <v>37030419******0312</v>
      </c>
      <c r="F63" s="10" t="str">
        <f>VLOOKUP(A:A,'[2]06月在岗人员岗位补贴原表'!A:I,9,FALSE)</f>
        <v>新城镇岗位</v>
      </c>
      <c r="G63" s="6">
        <f>VLOOKUP(A:A,'[2]06月在岗人员岗位补贴原表'!A:T,20,FALSE)</f>
        <v>1573.07</v>
      </c>
    </row>
    <row r="64" s="3" customFormat="1" ht="14.25" customHeight="1" spans="1:7">
      <c r="A64" s="6">
        <f t="shared" si="0"/>
        <v>61</v>
      </c>
      <c r="B64" s="6" t="str">
        <f>VLOOKUP(A:A,'[2]06月在岗人员岗位补贴原表'!A:C,3,FALSE)</f>
        <v>城东</v>
      </c>
      <c r="C64" s="6" t="str">
        <f>VLOOKUP(A:A,'[2]06月在岗人员岗位补贴原表'!A:D,4,FALSE)</f>
        <v>大街</v>
      </c>
      <c r="D64" s="6" t="str">
        <f>VLOOKUP(A:A,'[2]06月在岗人员岗位补贴原表'!A:E,5,FALSE)</f>
        <v>周先岳</v>
      </c>
      <c r="E64" s="6" t="str">
        <f>VLOOKUP(A:A,'[2]06月在岗人员岗位补贴原表'!A:H,8,FALSE)</f>
        <v>37030419******0639</v>
      </c>
      <c r="F64" s="10" t="str">
        <f>VLOOKUP(A:A,'[2]06月在岗人员岗位补贴原表'!A:I,9,FALSE)</f>
        <v>新城镇岗位</v>
      </c>
      <c r="G64" s="6">
        <f>VLOOKUP(A:A,'[2]06月在岗人员岗位补贴原表'!A:T,20,FALSE)</f>
        <v>1573.07</v>
      </c>
    </row>
    <row r="65" s="3" customFormat="1" ht="14.25" customHeight="1" spans="1:7">
      <c r="A65" s="6">
        <f t="shared" si="0"/>
        <v>62</v>
      </c>
      <c r="B65" s="6" t="str">
        <f>VLOOKUP(A:A,'[2]06月在岗人员岗位补贴原表'!A:C,3,FALSE)</f>
        <v>城东</v>
      </c>
      <c r="C65" s="6" t="str">
        <f>VLOOKUP(A:A,'[2]06月在岗人员岗位补贴原表'!A:D,4,FALSE)</f>
        <v>大街</v>
      </c>
      <c r="D65" s="6" t="str">
        <f>VLOOKUP(A:A,'[2]06月在岗人员岗位补贴原表'!A:E,5,FALSE)</f>
        <v>马冰岩</v>
      </c>
      <c r="E65" s="6" t="str">
        <f>VLOOKUP(A:A,'[2]06月在岗人员岗位补贴原表'!A:H,8,FALSE)</f>
        <v>37030419******313X</v>
      </c>
      <c r="F65" s="10" t="str">
        <f>VLOOKUP(A:A,'[2]06月在岗人员岗位补贴原表'!A:I,9,FALSE)</f>
        <v>新城镇岗位</v>
      </c>
      <c r="G65" s="6">
        <f>VLOOKUP(A:A,'[2]06月在岗人员岗位补贴原表'!A:T,20,FALSE)</f>
        <v>1573.07</v>
      </c>
    </row>
    <row r="66" s="3" customFormat="1" ht="14.25" customHeight="1" spans="1:7">
      <c r="A66" s="6">
        <f t="shared" si="0"/>
        <v>63</v>
      </c>
      <c r="B66" s="6" t="str">
        <f>VLOOKUP(A:A,'[2]06月在岗人员岗位补贴原表'!A:C,3,FALSE)</f>
        <v>城东</v>
      </c>
      <c r="C66" s="6" t="str">
        <f>VLOOKUP(A:A,'[2]06月在岗人员岗位补贴原表'!A:D,4,FALSE)</f>
        <v>大街</v>
      </c>
      <c r="D66" s="6" t="str">
        <f>VLOOKUP(A:A,'[2]06月在岗人员岗位补贴原表'!A:E,5,FALSE)</f>
        <v>张福增</v>
      </c>
      <c r="E66" s="6" t="str">
        <f>VLOOKUP(A:A,'[2]06月在岗人员岗位补贴原表'!A:H,8,FALSE)</f>
        <v>37030419******101X</v>
      </c>
      <c r="F66" s="10" t="str">
        <f>VLOOKUP(A:A,'[2]06月在岗人员岗位补贴原表'!A:I,9,FALSE)</f>
        <v>新城镇岗位</v>
      </c>
      <c r="G66" s="6">
        <f>VLOOKUP(A:A,'[2]06月在岗人员岗位补贴原表'!A:T,20,FALSE)</f>
        <v>1573.07</v>
      </c>
    </row>
    <row r="67" s="3" customFormat="1" ht="14.25" customHeight="1" spans="1:7">
      <c r="A67" s="6">
        <f t="shared" si="0"/>
        <v>64</v>
      </c>
      <c r="B67" s="6" t="str">
        <f>VLOOKUP(A:A,'[2]06月在岗人员岗位补贴原表'!A:C,3,FALSE)</f>
        <v>城东</v>
      </c>
      <c r="C67" s="6" t="str">
        <f>VLOOKUP(A:A,'[2]06月在岗人员岗位补贴原表'!A:D,4,FALSE)</f>
        <v>公平庄</v>
      </c>
      <c r="D67" s="6" t="str">
        <f>VLOOKUP(A:A,'[2]06月在岗人员岗位补贴原表'!A:E,5,FALSE)</f>
        <v>曲纪斌</v>
      </c>
      <c r="E67" s="6" t="str">
        <f>VLOOKUP(A:A,'[2]06月在岗人员岗位补贴原表'!A:H,8,FALSE)</f>
        <v>37030419******2710</v>
      </c>
      <c r="F67" s="10" t="str">
        <f>VLOOKUP(A:A,'[2]06月在岗人员岗位补贴原表'!A:I,9,FALSE)</f>
        <v>新城镇岗位</v>
      </c>
      <c r="G67" s="6">
        <f>VLOOKUP(A:A,'[2]06月在岗人员岗位补贴原表'!A:T,20,FALSE)</f>
        <v>1573.07</v>
      </c>
    </row>
    <row r="68" s="3" customFormat="1" ht="14.25" customHeight="1" spans="1:7">
      <c r="A68" s="6">
        <f t="shared" ref="A68:A131" si="1">ROW()-3</f>
        <v>65</v>
      </c>
      <c r="B68" s="6" t="str">
        <f>VLOOKUP(A:A,'[2]06月在岗人员岗位补贴原表'!A:C,3,FALSE)</f>
        <v>城东</v>
      </c>
      <c r="C68" s="6" t="str">
        <f>VLOOKUP(A:A,'[2]06月在岗人员岗位补贴原表'!A:D,4,FALSE)</f>
        <v>公平庄</v>
      </c>
      <c r="D68" s="6" t="str">
        <f>VLOOKUP(A:A,'[2]06月在岗人员岗位补贴原表'!A:E,5,FALSE)</f>
        <v>李静</v>
      </c>
      <c r="E68" s="6" t="str">
        <f>VLOOKUP(A:A,'[2]06月在岗人员岗位补贴原表'!A:H,8,FALSE)</f>
        <v>37030419******352X</v>
      </c>
      <c r="F68" s="10" t="str">
        <f>VLOOKUP(A:A,'[2]06月在岗人员岗位补贴原表'!A:I,9,FALSE)</f>
        <v>新城镇岗位</v>
      </c>
      <c r="G68" s="6">
        <f>VLOOKUP(A:A,'[2]06月在岗人员岗位补贴原表'!A:T,20,FALSE)</f>
        <v>1573.07</v>
      </c>
    </row>
    <row r="69" s="3" customFormat="1" ht="14.25" customHeight="1" spans="1:7">
      <c r="A69" s="6">
        <f t="shared" si="1"/>
        <v>66</v>
      </c>
      <c r="B69" s="6" t="str">
        <f>VLOOKUP(A:A,'[2]06月在岗人员岗位补贴原表'!A:C,3,FALSE)</f>
        <v>城东</v>
      </c>
      <c r="C69" s="6" t="str">
        <f>VLOOKUP(A:A,'[2]06月在岗人员岗位补贴原表'!A:D,4,FALSE)</f>
        <v>公平庄</v>
      </c>
      <c r="D69" s="6" t="str">
        <f>VLOOKUP(A:A,'[2]06月在岗人员岗位补贴原表'!A:E,5,FALSE)</f>
        <v>欧阳军</v>
      </c>
      <c r="E69" s="6" t="str">
        <f>VLOOKUP(A:A,'[2]06月在岗人员岗位补贴原表'!A:H,8,FALSE)</f>
        <v>37030419******0613</v>
      </c>
      <c r="F69" s="10" t="str">
        <f>VLOOKUP(A:A,'[2]06月在岗人员岗位补贴原表'!A:I,9,FALSE)</f>
        <v>新城镇岗位</v>
      </c>
      <c r="G69" s="6">
        <f>VLOOKUP(A:A,'[2]06月在岗人员岗位补贴原表'!A:T,20,FALSE)</f>
        <v>1573.07</v>
      </c>
    </row>
    <row r="70" s="3" customFormat="1" ht="14.25" customHeight="1" spans="1:7">
      <c r="A70" s="6">
        <f t="shared" si="1"/>
        <v>67</v>
      </c>
      <c r="B70" s="6" t="str">
        <f>VLOOKUP(A:A,'[2]06月在岗人员岗位补贴原表'!A:C,3,FALSE)</f>
        <v>城东</v>
      </c>
      <c r="C70" s="6" t="str">
        <f>VLOOKUP(A:A,'[2]06月在岗人员岗位补贴原表'!A:D,4,FALSE)</f>
        <v>公平庄</v>
      </c>
      <c r="D70" s="6" t="str">
        <f>VLOOKUP(A:A,'[2]06月在岗人员岗位补贴原表'!A:E,5,FALSE)</f>
        <v>王健</v>
      </c>
      <c r="E70" s="6" t="str">
        <f>VLOOKUP(A:A,'[2]06月在岗人员岗位补贴原表'!A:H,8,FALSE)</f>
        <v>37030419******0021</v>
      </c>
      <c r="F70" s="10" t="str">
        <f>VLOOKUP(A:A,'[2]06月在岗人员岗位补贴原表'!A:I,9,FALSE)</f>
        <v>新城镇岗位</v>
      </c>
      <c r="G70" s="6">
        <f>VLOOKUP(A:A,'[2]06月在岗人员岗位补贴原表'!A:T,20,FALSE)</f>
        <v>1573.07</v>
      </c>
    </row>
    <row r="71" s="3" customFormat="1" ht="14.25" customHeight="1" spans="1:7">
      <c r="A71" s="6">
        <f t="shared" si="1"/>
        <v>68</v>
      </c>
      <c r="B71" s="6" t="str">
        <f>VLOOKUP(A:A,'[2]06月在岗人员岗位补贴原表'!A:C,3,FALSE)</f>
        <v>城东</v>
      </c>
      <c r="C71" s="6" t="str">
        <f>VLOOKUP(A:A,'[2]06月在岗人员岗位补贴原表'!A:D,4,FALSE)</f>
        <v>公平庄</v>
      </c>
      <c r="D71" s="6" t="str">
        <f>VLOOKUP(A:A,'[2]06月在岗人员岗位补贴原表'!A:E,5,FALSE)</f>
        <v>吴文海</v>
      </c>
      <c r="E71" s="6" t="str">
        <f>VLOOKUP(A:A,'[2]06月在岗人员岗位补贴原表'!A:H,8,FALSE)</f>
        <v>37030419******0619</v>
      </c>
      <c r="F71" s="10" t="str">
        <f>VLOOKUP(A:A,'[2]06月在岗人员岗位补贴原表'!A:I,9,FALSE)</f>
        <v>新城镇岗位</v>
      </c>
      <c r="G71" s="6">
        <f>VLOOKUP(A:A,'[2]06月在岗人员岗位补贴原表'!A:T,20,FALSE)</f>
        <v>1573.07</v>
      </c>
    </row>
    <row r="72" s="3" customFormat="1" ht="14.25" customHeight="1" spans="1:7">
      <c r="A72" s="6">
        <f t="shared" si="1"/>
        <v>69</v>
      </c>
      <c r="B72" s="6" t="str">
        <f>VLOOKUP(A:A,'[2]06月在岗人员岗位补贴原表'!A:C,3,FALSE)</f>
        <v>城东</v>
      </c>
      <c r="C72" s="6" t="str">
        <f>VLOOKUP(A:A,'[2]06月在岗人员岗位补贴原表'!A:D,4,FALSE)</f>
        <v>公平庄</v>
      </c>
      <c r="D72" s="6" t="str">
        <f>VLOOKUP(A:A,'[2]06月在岗人员岗位补贴原表'!A:E,5,FALSE)</f>
        <v>韩克珂</v>
      </c>
      <c r="E72" s="6" t="str">
        <f>VLOOKUP(A:A,'[2]06月在岗人员岗位补贴原表'!A:H,8,FALSE)</f>
        <v>37030419******0020</v>
      </c>
      <c r="F72" s="10" t="str">
        <f>VLOOKUP(A:A,'[2]06月在岗人员岗位补贴原表'!A:I,9,FALSE)</f>
        <v>新城镇岗位</v>
      </c>
      <c r="G72" s="6">
        <f>VLOOKUP(A:A,'[2]06月在岗人员岗位补贴原表'!A:T,20,FALSE)</f>
        <v>1573.07</v>
      </c>
    </row>
    <row r="73" s="3" customFormat="1" ht="14.25" customHeight="1" spans="1:7">
      <c r="A73" s="6">
        <f t="shared" si="1"/>
        <v>70</v>
      </c>
      <c r="B73" s="6" t="str">
        <f>VLOOKUP(A:A,'[2]06月在岗人员岗位补贴原表'!A:C,3,FALSE)</f>
        <v>城东</v>
      </c>
      <c r="C73" s="6" t="str">
        <f>VLOOKUP(A:A,'[2]06月在岗人员岗位补贴原表'!A:D,4,FALSE)</f>
        <v>公平庄</v>
      </c>
      <c r="D73" s="6" t="str">
        <f>VLOOKUP(A:A,'[2]06月在岗人员岗位补贴原表'!A:E,5,FALSE)</f>
        <v>贾蔚</v>
      </c>
      <c r="E73" s="6" t="str">
        <f>VLOOKUP(A:A,'[2]06月在岗人员岗位补贴原表'!A:H,8,FALSE)</f>
        <v>37030419******0023</v>
      </c>
      <c r="F73" s="10" t="str">
        <f>VLOOKUP(A:A,'[2]06月在岗人员岗位补贴原表'!A:I,9,FALSE)</f>
        <v>新城镇岗位</v>
      </c>
      <c r="G73" s="6">
        <f>VLOOKUP(A:A,'[2]06月在岗人员岗位补贴原表'!A:T,20,FALSE)</f>
        <v>1573.07</v>
      </c>
    </row>
    <row r="74" s="3" customFormat="1" ht="14.25" customHeight="1" spans="1:7">
      <c r="A74" s="6">
        <f t="shared" si="1"/>
        <v>71</v>
      </c>
      <c r="B74" s="6" t="str">
        <f>VLOOKUP(A:A,'[2]06月在岗人员岗位补贴原表'!A:C,3,FALSE)</f>
        <v>城东</v>
      </c>
      <c r="C74" s="6" t="str">
        <f>VLOOKUP(A:A,'[2]06月在岗人员岗位补贴原表'!A:D,4,FALSE)</f>
        <v>公平庄</v>
      </c>
      <c r="D74" s="6" t="str">
        <f>VLOOKUP(A:A,'[2]06月在岗人员岗位补贴原表'!A:E,5,FALSE)</f>
        <v>周颖颖</v>
      </c>
      <c r="E74" s="6" t="str">
        <f>VLOOKUP(A:A,'[2]06月在岗人员岗位补贴原表'!A:H,8,FALSE)</f>
        <v>37030419******0021</v>
      </c>
      <c r="F74" s="10" t="str">
        <f>VLOOKUP(A:A,'[2]06月在岗人员岗位补贴原表'!A:I,9,FALSE)</f>
        <v>新城镇岗位</v>
      </c>
      <c r="G74" s="6">
        <f>VLOOKUP(A:A,'[2]06月在岗人员岗位补贴原表'!A:T,20,FALSE)</f>
        <v>1573.07</v>
      </c>
    </row>
    <row r="75" s="3" customFormat="1" ht="14.25" customHeight="1" spans="1:7">
      <c r="A75" s="6">
        <f t="shared" si="1"/>
        <v>72</v>
      </c>
      <c r="B75" s="6" t="str">
        <f>VLOOKUP(A:A,'[2]06月在岗人员岗位补贴原表'!A:C,3,FALSE)</f>
        <v>城东</v>
      </c>
      <c r="C75" s="6" t="str">
        <f>VLOOKUP(A:A,'[2]06月在岗人员岗位补贴原表'!A:D,4,FALSE)</f>
        <v>窝疃</v>
      </c>
      <c r="D75" s="6" t="str">
        <f>VLOOKUP(A:A,'[2]06月在岗人员岗位补贴原表'!A:E,5,FALSE)</f>
        <v>康莹</v>
      </c>
      <c r="E75" s="6" t="str">
        <f>VLOOKUP(A:A,'[2]06月在岗人员岗位补贴原表'!A:H,8,FALSE)</f>
        <v>37030419******3146</v>
      </c>
      <c r="F75" s="10" t="str">
        <f>VLOOKUP(A:A,'[2]06月在岗人员岗位补贴原表'!A:I,9,FALSE)</f>
        <v>新城镇岗位</v>
      </c>
      <c r="G75" s="6">
        <f>VLOOKUP(A:A,'[2]06月在岗人员岗位补贴原表'!A:T,20,FALSE)</f>
        <v>1573.07</v>
      </c>
    </row>
    <row r="76" s="3" customFormat="1" ht="14.25" customHeight="1" spans="1:7">
      <c r="A76" s="6">
        <f t="shared" si="1"/>
        <v>73</v>
      </c>
      <c r="B76" s="6" t="str">
        <f>VLOOKUP(A:A,'[2]06月在岗人员岗位补贴原表'!A:C,3,FALSE)</f>
        <v>城东</v>
      </c>
      <c r="C76" s="6" t="str">
        <f>VLOOKUP(A:A,'[2]06月在岗人员岗位补贴原表'!A:D,4,FALSE)</f>
        <v>窝疃</v>
      </c>
      <c r="D76" s="6" t="str">
        <f>VLOOKUP(A:A,'[2]06月在岗人员岗位补贴原表'!A:E,5,FALSE)</f>
        <v>赵锦刚</v>
      </c>
      <c r="E76" s="6" t="str">
        <f>VLOOKUP(A:A,'[2]06月在岗人员岗位补贴原表'!A:H,8,FALSE)</f>
        <v>37030419******311X</v>
      </c>
      <c r="F76" s="10" t="str">
        <f>VLOOKUP(A:A,'[2]06月在岗人员岗位补贴原表'!A:I,9,FALSE)</f>
        <v>新城镇岗位</v>
      </c>
      <c r="G76" s="6">
        <f>VLOOKUP(A:A,'[2]06月在岗人员岗位补贴原表'!A:T,20,FALSE)</f>
        <v>1573.07</v>
      </c>
    </row>
    <row r="77" s="3" customFormat="1" ht="14.25" customHeight="1" spans="1:7">
      <c r="A77" s="6">
        <f t="shared" si="1"/>
        <v>74</v>
      </c>
      <c r="B77" s="6" t="str">
        <f>VLOOKUP(A:A,'[2]06月在岗人员岗位补贴原表'!A:C,3,FALSE)</f>
        <v>城东</v>
      </c>
      <c r="C77" s="6" t="str">
        <f>VLOOKUP(A:A,'[2]06月在岗人员岗位补贴原表'!A:D,4,FALSE)</f>
        <v>窝疃</v>
      </c>
      <c r="D77" s="6" t="str">
        <f>VLOOKUP(A:A,'[2]06月在岗人员岗位补贴原表'!A:E,5,FALSE)</f>
        <v>张彩霞</v>
      </c>
      <c r="E77" s="6" t="str">
        <f>VLOOKUP(A:A,'[2]06月在岗人员岗位补贴原表'!A:H,8,FALSE)</f>
        <v>37030219******2929</v>
      </c>
      <c r="F77" s="10" t="str">
        <f>VLOOKUP(A:A,'[2]06月在岗人员岗位补贴原表'!A:I,9,FALSE)</f>
        <v>新城镇岗位</v>
      </c>
      <c r="G77" s="6">
        <f>VLOOKUP(A:A,'[2]06月在岗人员岗位补贴原表'!A:T,20,FALSE)</f>
        <v>1573.07</v>
      </c>
    </row>
    <row r="78" s="3" customFormat="1" ht="14.25" customHeight="1" spans="1:7">
      <c r="A78" s="6">
        <f t="shared" si="1"/>
        <v>75</v>
      </c>
      <c r="B78" s="6" t="str">
        <f>VLOOKUP(A:A,'[2]06月在岗人员岗位补贴原表'!A:C,3,FALSE)</f>
        <v>城东</v>
      </c>
      <c r="C78" s="6" t="str">
        <f>VLOOKUP(A:A,'[2]06月在岗人员岗位补贴原表'!A:D,4,FALSE)</f>
        <v>窝疃</v>
      </c>
      <c r="D78" s="6" t="str">
        <f>VLOOKUP(A:A,'[2]06月在岗人员岗位补贴原表'!A:E,5,FALSE)</f>
        <v>郑向霞</v>
      </c>
      <c r="E78" s="6" t="str">
        <f>VLOOKUP(A:A,'[2]06月在岗人员岗位补贴原表'!A:H,8,FALSE)</f>
        <v>37030419******552X</v>
      </c>
      <c r="F78" s="10" t="str">
        <f>VLOOKUP(A:A,'[2]06月在岗人员岗位补贴原表'!A:I,9,FALSE)</f>
        <v>新城镇岗位</v>
      </c>
      <c r="G78" s="6">
        <f>VLOOKUP(A:A,'[2]06月在岗人员岗位补贴原表'!A:T,20,FALSE)</f>
        <v>1573.07</v>
      </c>
    </row>
    <row r="79" s="3" customFormat="1" ht="14.25" customHeight="1" spans="1:7">
      <c r="A79" s="6">
        <f t="shared" si="1"/>
        <v>76</v>
      </c>
      <c r="B79" s="6" t="str">
        <f>VLOOKUP(A:A,'[2]06月在岗人员岗位补贴原表'!A:C,3,FALSE)</f>
        <v>城东</v>
      </c>
      <c r="C79" s="6" t="str">
        <f>VLOOKUP(A:A,'[2]06月在岗人员岗位补贴原表'!A:D,4,FALSE)</f>
        <v>窝疃</v>
      </c>
      <c r="D79" s="6" t="str">
        <f>VLOOKUP(A:A,'[2]06月在岗人员岗位补贴原表'!A:E,5,FALSE)</f>
        <v>崔宏健</v>
      </c>
      <c r="E79" s="6" t="str">
        <f>VLOOKUP(A:A,'[2]06月在岗人员岗位补贴原表'!A:H,8,FALSE)</f>
        <v>37030419******102X</v>
      </c>
      <c r="F79" s="10" t="str">
        <f>VLOOKUP(A:A,'[2]06月在岗人员岗位补贴原表'!A:I,9,FALSE)</f>
        <v>新城镇岗位</v>
      </c>
      <c r="G79" s="6">
        <f>VLOOKUP(A:A,'[2]06月在岗人员岗位补贴原表'!A:T,20,FALSE)</f>
        <v>1573.07</v>
      </c>
    </row>
    <row r="80" s="3" customFormat="1" ht="14.25" customHeight="1" spans="1:7">
      <c r="A80" s="6">
        <f t="shared" si="1"/>
        <v>77</v>
      </c>
      <c r="B80" s="6" t="str">
        <f>VLOOKUP(A:A,'[2]06月在岗人员岗位补贴原表'!A:C,3,FALSE)</f>
        <v>城东</v>
      </c>
      <c r="C80" s="6" t="str">
        <f>VLOOKUP(A:A,'[2]06月在岗人员岗位补贴原表'!A:D,4,FALSE)</f>
        <v>窝疃</v>
      </c>
      <c r="D80" s="6" t="str">
        <f>VLOOKUP(A:A,'[2]06月在岗人员岗位补贴原表'!A:E,5,FALSE)</f>
        <v>李传康</v>
      </c>
      <c r="E80" s="6" t="str">
        <f>VLOOKUP(A:A,'[2]06月在岗人员岗位补贴原表'!A:H,8,FALSE)</f>
        <v>37030419******2713</v>
      </c>
      <c r="F80" s="10" t="str">
        <f>VLOOKUP(A:A,'[2]06月在岗人员岗位补贴原表'!A:I,9,FALSE)</f>
        <v>新城镇岗位</v>
      </c>
      <c r="G80" s="6">
        <f>VLOOKUP(A:A,'[2]06月在岗人员岗位补贴原表'!A:T,20,FALSE)</f>
        <v>1573.07</v>
      </c>
    </row>
    <row r="81" s="3" customFormat="1" ht="14.25" customHeight="1" spans="1:7">
      <c r="A81" s="6">
        <f t="shared" si="1"/>
        <v>78</v>
      </c>
      <c r="B81" s="6" t="str">
        <f>VLOOKUP(A:A,'[2]06月在岗人员岗位补贴原表'!A:C,3,FALSE)</f>
        <v>城东</v>
      </c>
      <c r="C81" s="6" t="str">
        <f>VLOOKUP(A:A,'[2]06月在岗人员岗位补贴原表'!A:D,4,FALSE)</f>
        <v>窝疃</v>
      </c>
      <c r="D81" s="6" t="str">
        <f>VLOOKUP(A:A,'[2]06月在岗人员岗位补贴原表'!A:E,5,FALSE)</f>
        <v>孙曙光</v>
      </c>
      <c r="E81" s="6" t="str">
        <f>VLOOKUP(A:A,'[2]06月在岗人员岗位补贴原表'!A:H,8,FALSE)</f>
        <v>37030419******2736</v>
      </c>
      <c r="F81" s="10" t="str">
        <f>VLOOKUP(A:A,'[2]06月在岗人员岗位补贴原表'!A:I,9,FALSE)</f>
        <v>新城镇岗位</v>
      </c>
      <c r="G81" s="6">
        <f>VLOOKUP(A:A,'[2]06月在岗人员岗位补贴原表'!A:T,20,FALSE)</f>
        <v>1573.07</v>
      </c>
    </row>
    <row r="82" s="3" customFormat="1" ht="14.25" customHeight="1" spans="1:7">
      <c r="A82" s="6">
        <f t="shared" si="1"/>
        <v>79</v>
      </c>
      <c r="B82" s="6" t="str">
        <f>VLOOKUP(A:A,'[2]06月在岗人员岗位补贴原表'!A:C,3,FALSE)</f>
        <v>城东</v>
      </c>
      <c r="C82" s="6" t="str">
        <f>VLOOKUP(A:A,'[2]06月在岗人员岗位补贴原表'!A:D,4,FALSE)</f>
        <v>窝疃</v>
      </c>
      <c r="D82" s="6" t="str">
        <f>VLOOKUP(A:A,'[2]06月在岗人员岗位补贴原表'!A:E,5,FALSE)</f>
        <v>张淼</v>
      </c>
      <c r="E82" s="6" t="str">
        <f>VLOOKUP(A:A,'[2]06月在岗人员岗位补贴原表'!A:H,8,FALSE)</f>
        <v>37030419******2722</v>
      </c>
      <c r="F82" s="10" t="str">
        <f>VLOOKUP(A:A,'[2]06月在岗人员岗位补贴原表'!A:I,9,FALSE)</f>
        <v>新城镇岗位</v>
      </c>
      <c r="G82" s="6">
        <f>VLOOKUP(A:A,'[2]06月在岗人员岗位补贴原表'!A:T,20,FALSE)</f>
        <v>1573.07</v>
      </c>
    </row>
    <row r="83" s="3" customFormat="1" ht="14.25" customHeight="1" spans="1:7">
      <c r="A83" s="6">
        <f t="shared" si="1"/>
        <v>80</v>
      </c>
      <c r="B83" s="6" t="str">
        <f>VLOOKUP(A:A,'[2]06月在岗人员岗位补贴原表'!A:C,3,FALSE)</f>
        <v>城东</v>
      </c>
      <c r="C83" s="6" t="str">
        <f>VLOOKUP(A:A,'[2]06月在岗人员岗位补贴原表'!A:D,4,FALSE)</f>
        <v>窝疃</v>
      </c>
      <c r="D83" s="6" t="str">
        <f>VLOOKUP(A:A,'[2]06月在岗人员岗位补贴原表'!A:E,5,FALSE)</f>
        <v>石贝贝</v>
      </c>
      <c r="E83" s="6" t="str">
        <f>VLOOKUP(A:A,'[2]06月在岗人员岗位补贴原表'!A:H,8,FALSE)</f>
        <v>37030419******272X</v>
      </c>
      <c r="F83" s="10" t="str">
        <f>VLOOKUP(A:A,'[2]06月在岗人员岗位补贴原表'!A:I,9,FALSE)</f>
        <v>新城镇岗位</v>
      </c>
      <c r="G83" s="6">
        <f>VLOOKUP(A:A,'[2]06月在岗人员岗位补贴原表'!A:T,20,FALSE)</f>
        <v>1573.07</v>
      </c>
    </row>
    <row r="84" s="3" customFormat="1" ht="14.25" customHeight="1" spans="1:7">
      <c r="A84" s="6">
        <f t="shared" si="1"/>
        <v>81</v>
      </c>
      <c r="B84" s="6" t="str">
        <f>VLOOKUP(A:A,'[2]06月在岗人员岗位补贴原表'!A:C,3,FALSE)</f>
        <v>城东</v>
      </c>
      <c r="C84" s="6" t="str">
        <f>VLOOKUP(A:A,'[2]06月在岗人员岗位补贴原表'!A:D,4,FALSE)</f>
        <v>青龙山</v>
      </c>
      <c r="D84" s="6" t="str">
        <f>VLOOKUP(A:A,'[2]06月在岗人员岗位补贴原表'!A:E,5,FALSE)</f>
        <v>刘玲玲</v>
      </c>
      <c r="E84" s="6" t="str">
        <f>VLOOKUP(A:A,'[2]06月在岗人员岗位补贴原表'!A:H,8,FALSE)</f>
        <v>37030419******3921</v>
      </c>
      <c r="F84" s="10" t="str">
        <f>VLOOKUP(A:A,'[2]06月在岗人员岗位补贴原表'!A:I,9,FALSE)</f>
        <v>新城镇岗位</v>
      </c>
      <c r="G84" s="6">
        <f>VLOOKUP(A:A,'[2]06月在岗人员岗位补贴原表'!A:T,20,FALSE)</f>
        <v>1573.07</v>
      </c>
    </row>
    <row r="85" s="3" customFormat="1" ht="14.25" customHeight="1" spans="1:7">
      <c r="A85" s="6">
        <f t="shared" si="1"/>
        <v>82</v>
      </c>
      <c r="B85" s="6" t="str">
        <f>VLOOKUP(A:A,'[2]06月在岗人员岗位补贴原表'!A:C,3,FALSE)</f>
        <v>城东</v>
      </c>
      <c r="C85" s="6" t="str">
        <f>VLOOKUP(A:A,'[2]06月在岗人员岗位补贴原表'!A:D,4,FALSE)</f>
        <v>青龙山</v>
      </c>
      <c r="D85" s="6" t="str">
        <f>VLOOKUP(A:A,'[2]06月在岗人员岗位补贴原表'!A:E,5,FALSE)</f>
        <v>马明辉</v>
      </c>
      <c r="E85" s="6" t="str">
        <f>VLOOKUP(A:A,'[2]06月在岗人员岗位补贴原表'!A:H,8,FALSE)</f>
        <v>37030419******0010</v>
      </c>
      <c r="F85" s="10" t="str">
        <f>VLOOKUP(A:A,'[2]06月在岗人员岗位补贴原表'!A:I,9,FALSE)</f>
        <v>新城镇岗位</v>
      </c>
      <c r="G85" s="6">
        <f>VLOOKUP(A:A,'[2]06月在岗人员岗位补贴原表'!A:T,20,FALSE)</f>
        <v>1573.07</v>
      </c>
    </row>
    <row r="86" s="3" customFormat="1" ht="14.25" customHeight="1" spans="1:7">
      <c r="A86" s="6">
        <f t="shared" si="1"/>
        <v>83</v>
      </c>
      <c r="B86" s="6" t="str">
        <f>VLOOKUP(A:A,'[2]06月在岗人员岗位补贴原表'!A:C,3,FALSE)</f>
        <v>城东</v>
      </c>
      <c r="C86" s="6" t="str">
        <f>VLOOKUP(A:A,'[2]06月在岗人员岗位补贴原表'!A:D,4,FALSE)</f>
        <v>青龙山</v>
      </c>
      <c r="D86" s="6" t="str">
        <f>VLOOKUP(A:A,'[2]06月在岗人员岗位补贴原表'!A:E,5,FALSE)</f>
        <v>李志成</v>
      </c>
      <c r="E86" s="6" t="str">
        <f>VLOOKUP(A:A,'[2]06月在岗人员岗位补贴原表'!A:H,8,FALSE)</f>
        <v>37030419******0617</v>
      </c>
      <c r="F86" s="10" t="str">
        <f>VLOOKUP(A:A,'[2]06月在岗人员岗位补贴原表'!A:I,9,FALSE)</f>
        <v>新城镇岗位</v>
      </c>
      <c r="G86" s="6">
        <f>VLOOKUP(A:A,'[2]06月在岗人员岗位补贴原表'!A:T,20,FALSE)</f>
        <v>1573.07</v>
      </c>
    </row>
    <row r="87" s="3" customFormat="1" ht="14.25" customHeight="1" spans="1:7">
      <c r="A87" s="6">
        <f t="shared" si="1"/>
        <v>84</v>
      </c>
      <c r="B87" s="6" t="str">
        <f>VLOOKUP(A:A,'[2]06月在岗人员岗位补贴原表'!A:C,3,FALSE)</f>
        <v>城东</v>
      </c>
      <c r="C87" s="6" t="str">
        <f>VLOOKUP(A:A,'[2]06月在岗人员岗位补贴原表'!A:D,4,FALSE)</f>
        <v>青龙山</v>
      </c>
      <c r="D87" s="6" t="str">
        <f>VLOOKUP(A:A,'[2]06月在岗人员岗位补贴原表'!A:E,5,FALSE)</f>
        <v>赵志红</v>
      </c>
      <c r="E87" s="6" t="str">
        <f>VLOOKUP(A:A,'[2]06月在岗人员岗位补贴原表'!A:H,8,FALSE)</f>
        <v>37030419******6220</v>
      </c>
      <c r="F87" s="10" t="str">
        <f>VLOOKUP(A:A,'[2]06月在岗人员岗位补贴原表'!A:I,9,FALSE)</f>
        <v>新城镇岗位</v>
      </c>
      <c r="G87" s="6">
        <f>VLOOKUP(A:A,'[2]06月在岗人员岗位补贴原表'!A:T,20,FALSE)</f>
        <v>1573.07</v>
      </c>
    </row>
    <row r="88" s="3" customFormat="1" ht="14.25" customHeight="1" spans="1:7">
      <c r="A88" s="6">
        <f t="shared" si="1"/>
        <v>85</v>
      </c>
      <c r="B88" s="6" t="str">
        <f>VLOOKUP(A:A,'[2]06月在岗人员岗位补贴原表'!A:C,3,FALSE)</f>
        <v>城东</v>
      </c>
      <c r="C88" s="6" t="str">
        <f>VLOOKUP(A:A,'[2]06月在岗人员岗位补贴原表'!A:D,4,FALSE)</f>
        <v>青龙山</v>
      </c>
      <c r="D88" s="6" t="str">
        <f>VLOOKUP(A:A,'[2]06月在岗人员岗位补贴原表'!A:E,5,FALSE)</f>
        <v>张洪森</v>
      </c>
      <c r="E88" s="6" t="str">
        <f>VLOOKUP(A:A,'[2]06月在岗人员岗位补贴原表'!A:H,8,FALSE)</f>
        <v>37030419******0013</v>
      </c>
      <c r="F88" s="10" t="str">
        <f>VLOOKUP(A:A,'[2]06月在岗人员岗位补贴原表'!A:I,9,FALSE)</f>
        <v>新城镇岗位</v>
      </c>
      <c r="G88" s="6">
        <f>VLOOKUP(A:A,'[2]06月在岗人员岗位补贴原表'!A:T,20,FALSE)</f>
        <v>1573.07</v>
      </c>
    </row>
    <row r="89" s="3" customFormat="1" ht="14.25" customHeight="1" spans="1:7">
      <c r="A89" s="6">
        <f t="shared" si="1"/>
        <v>86</v>
      </c>
      <c r="B89" s="6" t="str">
        <f>VLOOKUP(A:A,'[2]06月在岗人员岗位补贴原表'!A:C,3,FALSE)</f>
        <v>城东</v>
      </c>
      <c r="C89" s="6" t="str">
        <f>VLOOKUP(A:A,'[2]06月在岗人员岗位补贴原表'!A:D,4,FALSE)</f>
        <v>青龙山</v>
      </c>
      <c r="D89" s="6" t="str">
        <f>VLOOKUP(A:A,'[2]06月在岗人员岗位补贴原表'!A:E,5,FALSE)</f>
        <v>尚春生</v>
      </c>
      <c r="E89" s="6" t="str">
        <f>VLOOKUP(A:A,'[2]06月在岗人员岗位补贴原表'!A:H,8,FALSE)</f>
        <v>37030419******1919</v>
      </c>
      <c r="F89" s="10" t="str">
        <f>VLOOKUP(A:A,'[2]06月在岗人员岗位补贴原表'!A:I,9,FALSE)</f>
        <v>新城镇岗位</v>
      </c>
      <c r="G89" s="6">
        <f>VLOOKUP(A:A,'[2]06月在岗人员岗位补贴原表'!A:T,20,FALSE)</f>
        <v>1573.07</v>
      </c>
    </row>
    <row r="90" s="3" customFormat="1" ht="14.25" customHeight="1" spans="1:7">
      <c r="A90" s="6">
        <f t="shared" si="1"/>
        <v>87</v>
      </c>
      <c r="B90" s="6" t="str">
        <f>VLOOKUP(A:A,'[2]06月在岗人员岗位补贴原表'!A:C,3,FALSE)</f>
        <v>城东</v>
      </c>
      <c r="C90" s="6" t="str">
        <f>VLOOKUP(A:A,'[2]06月在岗人员岗位补贴原表'!A:D,4,FALSE)</f>
        <v>青龙山</v>
      </c>
      <c r="D90" s="6" t="str">
        <f>VLOOKUP(A:A,'[2]06月在岗人员岗位补贴原表'!A:E,5,FALSE)</f>
        <v>徐壮</v>
      </c>
      <c r="E90" s="6" t="str">
        <f>VLOOKUP(A:A,'[2]06月在岗人员岗位补贴原表'!A:H,8,FALSE)</f>
        <v>37030419******3135</v>
      </c>
      <c r="F90" s="10" t="str">
        <f>VLOOKUP(A:A,'[2]06月在岗人员岗位补贴原表'!A:I,9,FALSE)</f>
        <v>新城镇岗位</v>
      </c>
      <c r="G90" s="6">
        <f>VLOOKUP(A:A,'[2]06月在岗人员岗位补贴原表'!A:T,20,FALSE)</f>
        <v>1573.07</v>
      </c>
    </row>
    <row r="91" s="3" customFormat="1" ht="14.25" customHeight="1" spans="1:7">
      <c r="A91" s="6">
        <f t="shared" si="1"/>
        <v>88</v>
      </c>
      <c r="B91" s="6" t="str">
        <f>VLOOKUP(A:A,'[2]06月在岗人员岗位补贴原表'!A:C,3,FALSE)</f>
        <v>城东</v>
      </c>
      <c r="C91" s="6" t="str">
        <f>VLOOKUP(A:A,'[2]06月在岗人员岗位补贴原表'!A:D,4,FALSE)</f>
        <v>青龙山</v>
      </c>
      <c r="D91" s="6" t="str">
        <f>VLOOKUP(A:A,'[2]06月在岗人员岗位补贴原表'!A:E,5,FALSE)</f>
        <v>杨桂珍</v>
      </c>
      <c r="E91" s="6" t="str">
        <f>VLOOKUP(A:A,'[2]06月在岗人员岗位补贴原表'!A:H,8,FALSE)</f>
        <v>37030419******0047</v>
      </c>
      <c r="F91" s="10" t="str">
        <f>VLOOKUP(A:A,'[2]06月在岗人员岗位补贴原表'!A:I,9,FALSE)</f>
        <v>新城镇岗位</v>
      </c>
      <c r="G91" s="6">
        <f>VLOOKUP(A:A,'[2]06月在岗人员岗位补贴原表'!A:T,20,FALSE)</f>
        <v>1573.07</v>
      </c>
    </row>
    <row r="92" s="3" customFormat="1" ht="14.25" customHeight="1" spans="1:7">
      <c r="A92" s="6">
        <f t="shared" si="1"/>
        <v>89</v>
      </c>
      <c r="B92" s="6" t="str">
        <f>VLOOKUP(A:A,'[2]06月在岗人员岗位补贴原表'!A:C,3,FALSE)</f>
        <v>城东</v>
      </c>
      <c r="C92" s="6" t="str">
        <f>VLOOKUP(A:A,'[2]06月在岗人员岗位补贴原表'!A:D,4,FALSE)</f>
        <v>青龙山</v>
      </c>
      <c r="D92" s="6" t="str">
        <f>VLOOKUP(A:A,'[2]06月在岗人员岗位补贴原表'!A:E,5,FALSE)</f>
        <v>陈立娟</v>
      </c>
      <c r="E92" s="6" t="str">
        <f>VLOOKUP(A:A,'[2]06月在岗人员岗位补贴原表'!A:H,8,FALSE)</f>
        <v>37030419******4421</v>
      </c>
      <c r="F92" s="10" t="str">
        <f>VLOOKUP(A:A,'[2]06月在岗人员岗位补贴原表'!A:I,9,FALSE)</f>
        <v>新城镇岗位</v>
      </c>
      <c r="G92" s="6">
        <f>VLOOKUP(A:A,'[2]06月在岗人员岗位补贴原表'!A:T,20,FALSE)</f>
        <v>1573.07</v>
      </c>
    </row>
    <row r="93" s="3" customFormat="1" ht="14.25" customHeight="1" spans="1:7">
      <c r="A93" s="6">
        <f t="shared" si="1"/>
        <v>90</v>
      </c>
      <c r="B93" s="6" t="str">
        <f>VLOOKUP(A:A,'[2]06月在岗人员岗位补贴原表'!A:C,3,FALSE)</f>
        <v>城东</v>
      </c>
      <c r="C93" s="6" t="str">
        <f>VLOOKUP(A:A,'[2]06月在岗人员岗位补贴原表'!A:D,4,FALSE)</f>
        <v>青龙山</v>
      </c>
      <c r="D93" s="6" t="str">
        <f>VLOOKUP(A:A,'[2]06月在岗人员岗位补贴原表'!A:E,5,FALSE)</f>
        <v>赵增琪</v>
      </c>
      <c r="E93" s="6" t="str">
        <f>VLOOKUP(A:A,'[2]06月在岗人员岗位补贴原表'!A:H,8,FALSE)</f>
        <v>37030419******0015</v>
      </c>
      <c r="F93" s="10" t="str">
        <f>VLOOKUP(A:A,'[2]06月在岗人员岗位补贴原表'!A:I,9,FALSE)</f>
        <v>新城镇岗位</v>
      </c>
      <c r="G93" s="6">
        <f>VLOOKUP(A:A,'[2]06月在岗人员岗位补贴原表'!A:T,20,FALSE)</f>
        <v>1573.07</v>
      </c>
    </row>
    <row r="94" s="3" customFormat="1" ht="14.25" customHeight="1" spans="1:7">
      <c r="A94" s="6">
        <f t="shared" si="1"/>
        <v>91</v>
      </c>
      <c r="B94" s="6" t="str">
        <f>VLOOKUP(A:A,'[2]06月在岗人员岗位补贴原表'!A:C,3,FALSE)</f>
        <v>城东</v>
      </c>
      <c r="C94" s="6" t="str">
        <f>VLOOKUP(A:A,'[2]06月在岗人员岗位补贴原表'!A:D,4,FALSE)</f>
        <v>青龙山</v>
      </c>
      <c r="D94" s="6" t="str">
        <f>VLOOKUP(A:A,'[2]06月在岗人员岗位补贴原表'!A:E,5,FALSE)</f>
        <v>李永利</v>
      </c>
      <c r="E94" s="6" t="str">
        <f>VLOOKUP(A:A,'[2]06月在岗人员岗位补贴原表'!A:H,8,FALSE)</f>
        <v>37030419******0010</v>
      </c>
      <c r="F94" s="10" t="str">
        <f>VLOOKUP(A:A,'[2]06月在岗人员岗位补贴原表'!A:I,9,FALSE)</f>
        <v>新城镇岗位</v>
      </c>
      <c r="G94" s="6">
        <f>VLOOKUP(A:A,'[2]06月在岗人员岗位补贴原表'!A:T,20,FALSE)</f>
        <v>1573.07</v>
      </c>
    </row>
    <row r="95" s="3" customFormat="1" ht="14.25" customHeight="1" spans="1:7">
      <c r="A95" s="6">
        <f t="shared" si="1"/>
        <v>92</v>
      </c>
      <c r="B95" s="6" t="str">
        <f>VLOOKUP(A:A,'[2]06月在岗人员岗位补贴原表'!A:C,3,FALSE)</f>
        <v>城东</v>
      </c>
      <c r="C95" s="6" t="str">
        <f>VLOOKUP(A:A,'[2]06月在岗人员岗位补贴原表'!A:D,4,FALSE)</f>
        <v>青龙山</v>
      </c>
      <c r="D95" s="6" t="str">
        <f>VLOOKUP(A:A,'[2]06月在岗人员岗位补贴原表'!A:E,5,FALSE)</f>
        <v>李保国</v>
      </c>
      <c r="E95" s="6" t="str">
        <f>VLOOKUP(A:A,'[2]06月在岗人员岗位补贴原表'!A:H,8,FALSE)</f>
        <v>37030419******0010</v>
      </c>
      <c r="F95" s="10" t="str">
        <f>VLOOKUP(A:A,'[2]06月在岗人员岗位补贴原表'!A:I,9,FALSE)</f>
        <v>新城镇岗位</v>
      </c>
      <c r="G95" s="6">
        <f>VLOOKUP(A:A,'[2]06月在岗人员岗位补贴原表'!A:T,20,FALSE)</f>
        <v>1573.07</v>
      </c>
    </row>
    <row r="96" s="3" customFormat="1" ht="14.25" customHeight="1" spans="1:7">
      <c r="A96" s="6">
        <f t="shared" si="1"/>
        <v>93</v>
      </c>
      <c r="B96" s="6" t="str">
        <f>VLOOKUP(A:A,'[2]06月在岗人员岗位补贴原表'!A:C,3,FALSE)</f>
        <v>城东</v>
      </c>
      <c r="C96" s="6" t="str">
        <f>VLOOKUP(A:A,'[2]06月在岗人员岗位补贴原表'!A:D,4,FALSE)</f>
        <v>青龙山</v>
      </c>
      <c r="D96" s="6" t="str">
        <f>VLOOKUP(A:A,'[2]06月在岗人员岗位补贴原表'!A:E,5,FALSE)</f>
        <v>胡冬</v>
      </c>
      <c r="E96" s="6" t="str">
        <f>VLOOKUP(A:A,'[2]06月在岗人员岗位补贴原表'!A:H,8,FALSE)</f>
        <v>37030419******2721</v>
      </c>
      <c r="F96" s="10" t="str">
        <f>VLOOKUP(A:A,'[2]06月在岗人员岗位补贴原表'!A:I,9,FALSE)</f>
        <v>新城镇岗位</v>
      </c>
      <c r="G96" s="6">
        <f>VLOOKUP(A:A,'[2]06月在岗人员岗位补贴原表'!A:T,20,FALSE)</f>
        <v>1573.07</v>
      </c>
    </row>
    <row r="97" s="3" customFormat="1" ht="14.25" customHeight="1" spans="1:7">
      <c r="A97" s="6">
        <f t="shared" si="1"/>
        <v>94</v>
      </c>
      <c r="B97" s="6" t="str">
        <f>VLOOKUP(A:A,'[2]06月在岗人员岗位补贴原表'!A:C,3,FALSE)</f>
        <v>城东</v>
      </c>
      <c r="C97" s="6" t="str">
        <f>VLOOKUP(A:A,'[2]06月在岗人员岗位补贴原表'!A:D,4,FALSE)</f>
        <v>青龙山</v>
      </c>
      <c r="D97" s="6" t="str">
        <f>VLOOKUP(A:A,'[2]06月在岗人员岗位补贴原表'!A:E,5,FALSE)</f>
        <v>薛强</v>
      </c>
      <c r="E97" s="6" t="str">
        <f>VLOOKUP(A:A,'[2]06月在岗人员岗位补贴原表'!A:H,8,FALSE)</f>
        <v>37030419******0010</v>
      </c>
      <c r="F97" s="10" t="str">
        <f>VLOOKUP(A:A,'[2]06月在岗人员岗位补贴原表'!A:I,9,FALSE)</f>
        <v>新城镇岗位</v>
      </c>
      <c r="G97" s="6">
        <f>VLOOKUP(A:A,'[2]06月在岗人员岗位补贴原表'!A:T,20,FALSE)</f>
        <v>1573.07</v>
      </c>
    </row>
    <row r="98" s="3" customFormat="1" ht="14.25" customHeight="1" spans="1:7">
      <c r="A98" s="6">
        <f t="shared" si="1"/>
        <v>95</v>
      </c>
      <c r="B98" s="6" t="str">
        <f>VLOOKUP(A:A,'[2]06月在岗人员岗位补贴原表'!A:C,3,FALSE)</f>
        <v>城东</v>
      </c>
      <c r="C98" s="6" t="str">
        <f>VLOOKUP(A:A,'[2]06月在岗人员岗位补贴原表'!A:D,4,FALSE)</f>
        <v>青龙山</v>
      </c>
      <c r="D98" s="6" t="str">
        <f>VLOOKUP(A:A,'[2]06月在岗人员岗位补贴原表'!A:E,5,FALSE)</f>
        <v>孙婷婷</v>
      </c>
      <c r="E98" s="6" t="str">
        <f>VLOOKUP(A:A,'[2]06月在岗人员岗位补贴原表'!A:H,8,FALSE)</f>
        <v>37030419******0625</v>
      </c>
      <c r="F98" s="10" t="str">
        <f>VLOOKUP(A:A,'[2]06月在岗人员岗位补贴原表'!A:I,9,FALSE)</f>
        <v>新城镇岗位</v>
      </c>
      <c r="G98" s="6">
        <f>VLOOKUP(A:A,'[2]06月在岗人员岗位补贴原表'!A:T,20,FALSE)</f>
        <v>1573.07</v>
      </c>
    </row>
    <row r="99" s="3" customFormat="1" ht="14.25" customHeight="1" spans="1:7">
      <c r="A99" s="6">
        <f t="shared" si="1"/>
        <v>96</v>
      </c>
      <c r="B99" s="6" t="str">
        <f>VLOOKUP(A:A,'[2]06月在岗人员岗位补贴原表'!A:C,3,FALSE)</f>
        <v>城东</v>
      </c>
      <c r="C99" s="6" t="str">
        <f>VLOOKUP(A:A,'[2]06月在岗人员岗位补贴原表'!A:D,4,FALSE)</f>
        <v>北岭</v>
      </c>
      <c r="D99" s="6" t="str">
        <f>VLOOKUP(A:A,'[2]06月在岗人员岗位补贴原表'!A:E,5,FALSE)</f>
        <v>李诚</v>
      </c>
      <c r="E99" s="6" t="str">
        <f>VLOOKUP(A:A,'[2]06月在岗人员岗位补贴原表'!A:H,8,FALSE)</f>
        <v>37030419******3158</v>
      </c>
      <c r="F99" s="10" t="str">
        <f>VLOOKUP(A:A,'[2]06月在岗人员岗位补贴原表'!A:I,9,FALSE)</f>
        <v>新城镇岗位</v>
      </c>
      <c r="G99" s="6">
        <f>VLOOKUP(A:A,'[2]06月在岗人员岗位补贴原表'!A:T,20,FALSE)</f>
        <v>1573.07</v>
      </c>
    </row>
    <row r="100" s="3" customFormat="1" ht="14.25" customHeight="1" spans="1:7">
      <c r="A100" s="6">
        <f t="shared" si="1"/>
        <v>97</v>
      </c>
      <c r="B100" s="6" t="str">
        <f>VLOOKUP(A:A,'[2]06月在岗人员岗位补贴原表'!A:C,3,FALSE)</f>
        <v>城东</v>
      </c>
      <c r="C100" s="6" t="str">
        <f>VLOOKUP(A:A,'[2]06月在岗人员岗位补贴原表'!A:D,4,FALSE)</f>
        <v>北岭</v>
      </c>
      <c r="D100" s="6" t="str">
        <f>VLOOKUP(A:A,'[2]06月在岗人员岗位补贴原表'!A:E,5,FALSE)</f>
        <v>李颖</v>
      </c>
      <c r="E100" s="6" t="str">
        <f>VLOOKUP(A:A,'[2]06月在岗人员岗位补贴原表'!A:H,8,FALSE)</f>
        <v>37030419******0017</v>
      </c>
      <c r="F100" s="10" t="str">
        <f>VLOOKUP(A:A,'[2]06月在岗人员岗位补贴原表'!A:I,9,FALSE)</f>
        <v>新城镇岗位</v>
      </c>
      <c r="G100" s="6">
        <f>VLOOKUP(A:A,'[2]06月在岗人员岗位补贴原表'!A:T,20,FALSE)</f>
        <v>1573.07</v>
      </c>
    </row>
    <row r="101" s="3" customFormat="1" ht="14.25" customHeight="1" spans="1:7">
      <c r="A101" s="6">
        <f t="shared" si="1"/>
        <v>98</v>
      </c>
      <c r="B101" s="6" t="str">
        <f>VLOOKUP(A:A,'[2]06月在岗人员岗位补贴原表'!A:C,3,FALSE)</f>
        <v>城东</v>
      </c>
      <c r="C101" s="6" t="str">
        <f>VLOOKUP(A:A,'[2]06月在岗人员岗位补贴原表'!A:D,4,FALSE)</f>
        <v>北岭</v>
      </c>
      <c r="D101" s="6" t="str">
        <f>VLOOKUP(A:A,'[2]06月在岗人员岗位补贴原表'!A:E,5,FALSE)</f>
        <v>王宁</v>
      </c>
      <c r="E101" s="6" t="str">
        <f>VLOOKUP(A:A,'[2]06月在岗人员岗位补贴原表'!A:H,8,FALSE)</f>
        <v>37030419******0342</v>
      </c>
      <c r="F101" s="10" t="str">
        <f>VLOOKUP(A:A,'[2]06月在岗人员岗位补贴原表'!A:I,9,FALSE)</f>
        <v>新城镇岗位</v>
      </c>
      <c r="G101" s="6">
        <f>VLOOKUP(A:A,'[2]06月在岗人员岗位补贴原表'!A:T,20,FALSE)</f>
        <v>1573.07</v>
      </c>
    </row>
    <row r="102" s="3" customFormat="1" ht="14.25" customHeight="1" spans="1:7">
      <c r="A102" s="6">
        <f t="shared" si="1"/>
        <v>99</v>
      </c>
      <c r="B102" s="6" t="str">
        <f>VLOOKUP(A:A,'[2]06月在岗人员岗位补贴原表'!A:C,3,FALSE)</f>
        <v>城东</v>
      </c>
      <c r="C102" s="6" t="str">
        <f>VLOOKUP(A:A,'[2]06月在岗人员岗位补贴原表'!A:D,4,FALSE)</f>
        <v>北岭</v>
      </c>
      <c r="D102" s="6" t="str">
        <f>VLOOKUP(A:A,'[2]06月在岗人员岗位补贴原表'!A:E,5,FALSE)</f>
        <v>孙兆莲</v>
      </c>
      <c r="E102" s="6" t="str">
        <f>VLOOKUP(A:A,'[2]06月在岗人员岗位补贴原表'!A:H,8,FALSE)</f>
        <v>37030419******3117</v>
      </c>
      <c r="F102" s="10" t="str">
        <f>VLOOKUP(A:A,'[2]06月在岗人员岗位补贴原表'!A:I,9,FALSE)</f>
        <v>新城镇岗位</v>
      </c>
      <c r="G102" s="6">
        <f>VLOOKUP(A:A,'[2]06月在岗人员岗位补贴原表'!A:T,20,FALSE)</f>
        <v>1573.07</v>
      </c>
    </row>
    <row r="103" s="3" customFormat="1" ht="14.25" customHeight="1" spans="1:7">
      <c r="A103" s="6">
        <f t="shared" si="1"/>
        <v>100</v>
      </c>
      <c r="B103" s="6" t="str">
        <f>VLOOKUP(A:A,'[2]06月在岗人员岗位补贴原表'!A:C,3,FALSE)</f>
        <v>城东</v>
      </c>
      <c r="C103" s="6" t="str">
        <f>VLOOKUP(A:A,'[2]06月在岗人员岗位补贴原表'!A:D,4,FALSE)</f>
        <v>北岭</v>
      </c>
      <c r="D103" s="6" t="str">
        <f>VLOOKUP(A:A,'[2]06月在岗人员岗位补贴原表'!A:E,5,FALSE)</f>
        <v>周海韬</v>
      </c>
      <c r="E103" s="6" t="str">
        <f>VLOOKUP(A:A,'[2]06月在岗人员岗位补贴原表'!A:H,8,FALSE)</f>
        <v>37030419******0033</v>
      </c>
      <c r="F103" s="10" t="str">
        <f>VLOOKUP(A:A,'[2]06月在岗人员岗位补贴原表'!A:I,9,FALSE)</f>
        <v>新城镇岗位</v>
      </c>
      <c r="G103" s="6">
        <f>VLOOKUP(A:A,'[2]06月在岗人员岗位补贴原表'!A:T,20,FALSE)</f>
        <v>1573.07</v>
      </c>
    </row>
    <row r="104" s="3" customFormat="1" ht="14.25" customHeight="1" spans="1:7">
      <c r="A104" s="6">
        <f t="shared" si="1"/>
        <v>101</v>
      </c>
      <c r="B104" s="6" t="str">
        <f>VLOOKUP(A:A,'[2]06月在岗人员岗位补贴原表'!A:C,3,FALSE)</f>
        <v>城东</v>
      </c>
      <c r="C104" s="6" t="str">
        <f>VLOOKUP(A:A,'[2]06月在岗人员岗位补贴原表'!A:D,4,FALSE)</f>
        <v>后峪</v>
      </c>
      <c r="D104" s="6" t="str">
        <f>VLOOKUP(A:A,'[2]06月在岗人员岗位补贴原表'!A:E,5,FALSE)</f>
        <v>刘伟伟</v>
      </c>
      <c r="E104" s="6" t="str">
        <f>VLOOKUP(A:A,'[2]06月在岗人员岗位补贴原表'!A:H,8,FALSE)</f>
        <v>37030419******6223</v>
      </c>
      <c r="F104" s="10" t="str">
        <f>VLOOKUP(A:A,'[2]06月在岗人员岗位补贴原表'!A:I,9,FALSE)</f>
        <v>新城镇岗位</v>
      </c>
      <c r="G104" s="6">
        <f>VLOOKUP(A:A,'[2]06月在岗人员岗位补贴原表'!A:T,20,FALSE)</f>
        <v>1573.07</v>
      </c>
    </row>
    <row r="105" s="3" customFormat="1" ht="14.25" customHeight="1" spans="1:7">
      <c r="A105" s="6">
        <f t="shared" si="1"/>
        <v>102</v>
      </c>
      <c r="B105" s="6" t="str">
        <f>VLOOKUP(A:A,'[2]06月在岗人员岗位补贴原表'!A:C,3,FALSE)</f>
        <v>城东</v>
      </c>
      <c r="C105" s="6" t="str">
        <f>VLOOKUP(A:A,'[2]06月在岗人员岗位补贴原表'!A:D,4,FALSE)</f>
        <v>后峪</v>
      </c>
      <c r="D105" s="6" t="str">
        <f>VLOOKUP(A:A,'[2]06月在岗人员岗位补贴原表'!A:E,5,FALSE)</f>
        <v>高龙德</v>
      </c>
      <c r="E105" s="6" t="str">
        <f>VLOOKUP(A:A,'[2]06月在岗人员岗位补贴原表'!A:H,8,FALSE)</f>
        <v>37030419******271X</v>
      </c>
      <c r="F105" s="10" t="str">
        <f>VLOOKUP(A:A,'[2]06月在岗人员岗位补贴原表'!A:I,9,FALSE)</f>
        <v>新城镇岗位</v>
      </c>
      <c r="G105" s="6">
        <f>VLOOKUP(A:A,'[2]06月在岗人员岗位补贴原表'!A:T,20,FALSE)</f>
        <v>1573.07</v>
      </c>
    </row>
    <row r="106" s="3" customFormat="1" ht="14.25" customHeight="1" spans="1:7">
      <c r="A106" s="6">
        <f t="shared" si="1"/>
        <v>103</v>
      </c>
      <c r="B106" s="6" t="str">
        <f>VLOOKUP(A:A,'[2]06月在岗人员岗位补贴原表'!A:C,3,FALSE)</f>
        <v>城东</v>
      </c>
      <c r="C106" s="6" t="str">
        <f>VLOOKUP(A:A,'[2]06月在岗人员岗位补贴原表'!A:D,4,FALSE)</f>
        <v>后峪</v>
      </c>
      <c r="D106" s="6" t="str">
        <f>VLOOKUP(A:A,'[2]06月在岗人员岗位补贴原表'!A:E,5,FALSE)</f>
        <v>曲庆强</v>
      </c>
      <c r="E106" s="6" t="str">
        <f>VLOOKUP(A:A,'[2]06月在岗人员岗位补贴原表'!A:H,8,FALSE)</f>
        <v>37030419******2715</v>
      </c>
      <c r="F106" s="10" t="str">
        <f>VLOOKUP(A:A,'[2]06月在岗人员岗位补贴原表'!A:I,9,FALSE)</f>
        <v>新城镇岗位</v>
      </c>
      <c r="G106" s="6">
        <f>VLOOKUP(A:A,'[2]06月在岗人员岗位补贴原表'!A:T,20,FALSE)</f>
        <v>1573.07</v>
      </c>
    </row>
    <row r="107" s="3" customFormat="1" ht="14.25" customHeight="1" spans="1:7">
      <c r="A107" s="6">
        <f t="shared" si="1"/>
        <v>104</v>
      </c>
      <c r="B107" s="6" t="str">
        <f>VLOOKUP(A:A,'[2]06月在岗人员岗位补贴原表'!A:C,3,FALSE)</f>
        <v>城东</v>
      </c>
      <c r="C107" s="6" t="str">
        <f>VLOOKUP(A:A,'[2]06月在岗人员岗位补贴原表'!A:D,4,FALSE)</f>
        <v>后峪</v>
      </c>
      <c r="D107" s="6" t="str">
        <f>VLOOKUP(A:A,'[2]06月在岗人员岗位补贴原表'!A:E,5,FALSE)</f>
        <v>王世胜</v>
      </c>
      <c r="E107" s="6" t="str">
        <f>VLOOKUP(A:A,'[2]06月在岗人员岗位补贴原表'!A:H,8,FALSE)</f>
        <v>37030419******2710</v>
      </c>
      <c r="F107" s="10" t="str">
        <f>VLOOKUP(A:A,'[2]06月在岗人员岗位补贴原表'!A:I,9,FALSE)</f>
        <v>新城镇岗位</v>
      </c>
      <c r="G107" s="6">
        <f>VLOOKUP(A:A,'[2]06月在岗人员岗位补贴原表'!A:T,20,FALSE)</f>
        <v>1573.07</v>
      </c>
    </row>
    <row r="108" s="3" customFormat="1" ht="14.25" customHeight="1" spans="1:7">
      <c r="A108" s="6">
        <f t="shared" si="1"/>
        <v>105</v>
      </c>
      <c r="B108" s="6" t="str">
        <f>VLOOKUP(A:A,'[2]06月在岗人员岗位补贴原表'!A:C,3,FALSE)</f>
        <v>城东</v>
      </c>
      <c r="C108" s="6" t="str">
        <f>VLOOKUP(A:A,'[2]06月在岗人员岗位补贴原表'!A:D,4,FALSE)</f>
        <v>后峪</v>
      </c>
      <c r="D108" s="6" t="str">
        <f>VLOOKUP(A:A,'[2]06月在岗人员岗位补贴原表'!A:E,5,FALSE)</f>
        <v>王苗</v>
      </c>
      <c r="E108" s="6" t="str">
        <f>VLOOKUP(A:A,'[2]06月在岗人员岗位补贴原表'!A:H,8,FALSE)</f>
        <v>37030419******2729</v>
      </c>
      <c r="F108" s="10" t="str">
        <f>VLOOKUP(A:A,'[2]06月在岗人员岗位补贴原表'!A:I,9,FALSE)</f>
        <v>新城镇岗位</v>
      </c>
      <c r="G108" s="6">
        <f>VLOOKUP(A:A,'[2]06月在岗人员岗位补贴原表'!A:T,20,FALSE)</f>
        <v>1573.07</v>
      </c>
    </row>
    <row r="109" s="3" customFormat="1" ht="14.25" customHeight="1" spans="1:7">
      <c r="A109" s="6">
        <f t="shared" si="1"/>
        <v>106</v>
      </c>
      <c r="B109" s="6" t="str">
        <f>VLOOKUP(A:A,'[2]06月在岗人员岗位补贴原表'!A:C,3,FALSE)</f>
        <v>城东</v>
      </c>
      <c r="C109" s="6" t="str">
        <f>VLOOKUP(A:A,'[2]06月在岗人员岗位补贴原表'!A:D,4,FALSE)</f>
        <v>后峪</v>
      </c>
      <c r="D109" s="6" t="str">
        <f>VLOOKUP(A:A,'[2]06月在岗人员岗位补贴原表'!A:E,5,FALSE)</f>
        <v>石绍民</v>
      </c>
      <c r="E109" s="6" t="str">
        <f>VLOOKUP(A:A,'[2]06月在岗人员岗位补贴原表'!A:H,8,FALSE)</f>
        <v>37030419******2714</v>
      </c>
      <c r="F109" s="10" t="str">
        <f>VLOOKUP(A:A,'[2]06月在岗人员岗位补贴原表'!A:I,9,FALSE)</f>
        <v>新城镇岗位</v>
      </c>
      <c r="G109" s="6">
        <f>VLOOKUP(A:A,'[2]06月在岗人员岗位补贴原表'!A:T,20,FALSE)</f>
        <v>1573.07</v>
      </c>
    </row>
    <row r="110" s="3" customFormat="1" ht="14.25" customHeight="1" spans="1:7">
      <c r="A110" s="6">
        <f t="shared" si="1"/>
        <v>107</v>
      </c>
      <c r="B110" s="6" t="str">
        <f>VLOOKUP(A:A,'[2]06月在岗人员岗位补贴原表'!A:C,3,FALSE)</f>
        <v>城东</v>
      </c>
      <c r="C110" s="6" t="str">
        <f>VLOOKUP(A:A,'[2]06月在岗人员岗位补贴原表'!A:D,4,FALSE)</f>
        <v>后峪</v>
      </c>
      <c r="D110" s="6" t="str">
        <f>VLOOKUP(A:A,'[2]06月在岗人员岗位补贴原表'!A:E,5,FALSE)</f>
        <v>于绍镇</v>
      </c>
      <c r="E110" s="6" t="str">
        <f>VLOOKUP(A:A,'[2]06月在岗人员岗位补贴原表'!A:H,8,FALSE)</f>
        <v>37030419******2717</v>
      </c>
      <c r="F110" s="10" t="str">
        <f>VLOOKUP(A:A,'[2]06月在岗人员岗位补贴原表'!A:I,9,FALSE)</f>
        <v>新城镇岗位</v>
      </c>
      <c r="G110" s="6">
        <f>VLOOKUP(A:A,'[2]06月在岗人员岗位补贴原表'!A:T,20,FALSE)</f>
        <v>1573.07</v>
      </c>
    </row>
    <row r="111" s="3" customFormat="1" ht="14.25" customHeight="1" spans="1:7">
      <c r="A111" s="6">
        <f t="shared" si="1"/>
        <v>108</v>
      </c>
      <c r="B111" s="6" t="str">
        <f>VLOOKUP(A:A,'[2]06月在岗人员岗位补贴原表'!A:C,3,FALSE)</f>
        <v>城东</v>
      </c>
      <c r="C111" s="6" t="str">
        <f>VLOOKUP(A:A,'[2]06月在岗人员岗位补贴原表'!A:D,4,FALSE)</f>
        <v>后峪</v>
      </c>
      <c r="D111" s="6" t="str">
        <f>VLOOKUP(A:A,'[2]06月在岗人员岗位补贴原表'!A:E,5,FALSE)</f>
        <v>孙胜勇</v>
      </c>
      <c r="E111" s="6" t="str">
        <f>VLOOKUP(A:A,'[2]06月在岗人员岗位补贴原表'!A:H,8,FALSE)</f>
        <v>37030419******2737</v>
      </c>
      <c r="F111" s="10" t="str">
        <f>VLOOKUP(A:A,'[2]06月在岗人员岗位补贴原表'!A:I,9,FALSE)</f>
        <v>新城镇岗位</v>
      </c>
      <c r="G111" s="6">
        <f>VLOOKUP(A:A,'[2]06月在岗人员岗位补贴原表'!A:T,20,FALSE)</f>
        <v>1573.07</v>
      </c>
    </row>
    <row r="112" s="3" customFormat="1" ht="14.25" customHeight="1" spans="1:7">
      <c r="A112" s="6">
        <f t="shared" si="1"/>
        <v>109</v>
      </c>
      <c r="B112" s="6" t="str">
        <f>VLOOKUP(A:A,'[2]06月在岗人员岗位补贴原表'!A:C,3,FALSE)</f>
        <v>城东</v>
      </c>
      <c r="C112" s="6" t="str">
        <f>VLOOKUP(A:A,'[2]06月在岗人员岗位补贴原表'!A:D,4,FALSE)</f>
        <v>后峪</v>
      </c>
      <c r="D112" s="6" t="str">
        <f>VLOOKUP(A:A,'[2]06月在岗人员岗位补贴原表'!A:E,5,FALSE)</f>
        <v>宗秀鹏</v>
      </c>
      <c r="E112" s="6" t="str">
        <f>VLOOKUP(A:A,'[2]06月在岗人员岗位补贴原表'!A:H,8,FALSE)</f>
        <v>37030419******2710</v>
      </c>
      <c r="F112" s="10" t="str">
        <f>VLOOKUP(A:A,'[2]06月在岗人员岗位补贴原表'!A:I,9,FALSE)</f>
        <v>新城镇岗位</v>
      </c>
      <c r="G112" s="6">
        <f>VLOOKUP(A:A,'[2]06月在岗人员岗位补贴原表'!A:T,20,FALSE)</f>
        <v>1573.07</v>
      </c>
    </row>
    <row r="113" s="3" customFormat="1" ht="14.25" customHeight="1" spans="1:7">
      <c r="A113" s="6">
        <f t="shared" si="1"/>
        <v>110</v>
      </c>
      <c r="B113" s="6" t="str">
        <f>VLOOKUP(A:A,'[2]06月在岗人员岗位补贴原表'!A:C,3,FALSE)</f>
        <v>城东</v>
      </c>
      <c r="C113" s="6" t="str">
        <f>VLOOKUP(A:A,'[2]06月在岗人员岗位补贴原表'!A:D,4,FALSE)</f>
        <v>安上</v>
      </c>
      <c r="D113" s="6" t="str">
        <f>VLOOKUP(A:A,'[2]06月在岗人员岗位补贴原表'!A:E,5,FALSE)</f>
        <v>王化奎</v>
      </c>
      <c r="E113" s="6" t="str">
        <f>VLOOKUP(A:A,'[2]06月在岗人员岗位补贴原表'!A:H,8,FALSE)</f>
        <v>37030419******2719</v>
      </c>
      <c r="F113" s="10" t="str">
        <f>VLOOKUP(A:A,'[2]06月在岗人员岗位补贴原表'!A:I,9,FALSE)</f>
        <v>新城镇岗位</v>
      </c>
      <c r="G113" s="6">
        <f>VLOOKUP(A:A,'[2]06月在岗人员岗位补贴原表'!A:T,20,FALSE)</f>
        <v>1573.07</v>
      </c>
    </row>
    <row r="114" s="3" customFormat="1" ht="14.25" customHeight="1" spans="1:7">
      <c r="A114" s="6">
        <f t="shared" si="1"/>
        <v>111</v>
      </c>
      <c r="B114" s="6" t="str">
        <f>VLOOKUP(A:A,'[2]06月在岗人员岗位补贴原表'!A:C,3,FALSE)</f>
        <v>城东</v>
      </c>
      <c r="C114" s="6" t="str">
        <f>VLOOKUP(A:A,'[2]06月在岗人员岗位补贴原表'!A:D,4,FALSE)</f>
        <v>安上</v>
      </c>
      <c r="D114" s="6" t="str">
        <f>VLOOKUP(A:A,'[2]06月在岗人员岗位补贴原表'!A:E,5,FALSE)</f>
        <v>杨向辉</v>
      </c>
      <c r="E114" s="6" t="str">
        <f>VLOOKUP(A:A,'[2]06月在岗人员岗位补贴原表'!A:H,8,FALSE)</f>
        <v>37030419******4726</v>
      </c>
      <c r="F114" s="10" t="str">
        <f>VLOOKUP(A:A,'[2]06月在岗人员岗位补贴原表'!A:I,9,FALSE)</f>
        <v>新城镇岗位</v>
      </c>
      <c r="G114" s="6">
        <f>VLOOKUP(A:A,'[2]06月在岗人员岗位补贴原表'!A:T,20,FALSE)</f>
        <v>1573.07</v>
      </c>
    </row>
    <row r="115" s="3" customFormat="1" ht="14.25" customHeight="1" spans="1:7">
      <c r="A115" s="6">
        <f t="shared" si="1"/>
        <v>112</v>
      </c>
      <c r="B115" s="6" t="str">
        <f>VLOOKUP(A:A,'[2]06月在岗人员岗位补贴原表'!A:C,3,FALSE)</f>
        <v>城东</v>
      </c>
      <c r="C115" s="6" t="str">
        <f>VLOOKUP(A:A,'[2]06月在岗人员岗位补贴原表'!A:D,4,FALSE)</f>
        <v>安上</v>
      </c>
      <c r="D115" s="6" t="str">
        <f>VLOOKUP(A:A,'[2]06月在岗人员岗位补贴原表'!A:E,5,FALSE)</f>
        <v>王梓欣</v>
      </c>
      <c r="E115" s="6" t="str">
        <f>VLOOKUP(A:A,'[2]06月在岗人员岗位补贴原表'!A:H,8,FALSE)</f>
        <v>37030419******2743</v>
      </c>
      <c r="F115" s="10" t="str">
        <f>VLOOKUP(A:A,'[2]06月在岗人员岗位补贴原表'!A:I,9,FALSE)</f>
        <v>新城镇岗位</v>
      </c>
      <c r="G115" s="6">
        <f>VLOOKUP(A:A,'[2]06月在岗人员岗位补贴原表'!A:T,20,FALSE)</f>
        <v>1573.07</v>
      </c>
    </row>
    <row r="116" s="3" customFormat="1" ht="14.25" customHeight="1" spans="1:7">
      <c r="A116" s="6">
        <f t="shared" si="1"/>
        <v>113</v>
      </c>
      <c r="B116" s="6" t="str">
        <f>VLOOKUP(A:A,'[2]06月在岗人员岗位补贴原表'!A:C,3,FALSE)</f>
        <v>城东</v>
      </c>
      <c r="C116" s="6" t="str">
        <f>VLOOKUP(A:A,'[2]06月在岗人员岗位补贴原表'!A:D,4,FALSE)</f>
        <v>安上</v>
      </c>
      <c r="D116" s="6" t="str">
        <f>VLOOKUP(A:A,'[2]06月在岗人员岗位补贴原表'!A:E,5,FALSE)</f>
        <v>田群</v>
      </c>
      <c r="E116" s="6" t="str">
        <f>VLOOKUP(A:A,'[2]06月在岗人员岗位补贴原表'!A:H,8,FALSE)</f>
        <v>37030419******2725</v>
      </c>
      <c r="F116" s="10" t="str">
        <f>VLOOKUP(A:A,'[2]06月在岗人员岗位补贴原表'!A:I,9,FALSE)</f>
        <v>新城镇岗位</v>
      </c>
      <c r="G116" s="6">
        <f>VLOOKUP(A:A,'[2]06月在岗人员岗位补贴原表'!A:T,20,FALSE)</f>
        <v>1573.07</v>
      </c>
    </row>
    <row r="117" s="3" customFormat="1" ht="14.25" customHeight="1" spans="1:7">
      <c r="A117" s="6">
        <f t="shared" si="1"/>
        <v>114</v>
      </c>
      <c r="B117" s="6" t="str">
        <f>VLOOKUP(A:A,'[2]06月在岗人员岗位补贴原表'!A:C,3,FALSE)</f>
        <v>城东</v>
      </c>
      <c r="C117" s="6" t="str">
        <f>VLOOKUP(A:A,'[2]06月在岗人员岗位补贴原表'!A:D,4,FALSE)</f>
        <v>安上</v>
      </c>
      <c r="D117" s="6" t="str">
        <f>VLOOKUP(A:A,'[2]06月在岗人员岗位补贴原表'!A:E,5,FALSE)</f>
        <v>王翠霞</v>
      </c>
      <c r="E117" s="6" t="str">
        <f>VLOOKUP(A:A,'[2]06月在岗人员岗位补贴原表'!A:H,8,FALSE)</f>
        <v>37030419******272X</v>
      </c>
      <c r="F117" s="10" t="str">
        <f>VLOOKUP(A:A,'[2]06月在岗人员岗位补贴原表'!A:I,9,FALSE)</f>
        <v>新城镇岗位</v>
      </c>
      <c r="G117" s="6">
        <f>VLOOKUP(A:A,'[2]06月在岗人员岗位补贴原表'!A:T,20,FALSE)</f>
        <v>1573.07</v>
      </c>
    </row>
    <row r="118" s="3" customFormat="1" ht="14.25" customHeight="1" spans="1:7">
      <c r="A118" s="6">
        <f t="shared" si="1"/>
        <v>115</v>
      </c>
      <c r="B118" s="6" t="str">
        <f>VLOOKUP(A:A,'[2]06月在岗人员岗位补贴原表'!A:C,3,FALSE)</f>
        <v>城东</v>
      </c>
      <c r="C118" s="6" t="str">
        <f>VLOOKUP(A:A,'[2]06月在岗人员岗位补贴原表'!A:D,4,FALSE)</f>
        <v>安上</v>
      </c>
      <c r="D118" s="6" t="str">
        <f>VLOOKUP(A:A,'[2]06月在岗人员岗位补贴原表'!A:E,5,FALSE)</f>
        <v>薛静</v>
      </c>
      <c r="E118" s="6" t="str">
        <f>VLOOKUP(A:A,'[2]06月在岗人员岗位补贴原表'!A:H,8,FALSE)</f>
        <v>37030419******2726</v>
      </c>
      <c r="F118" s="10" t="str">
        <f>VLOOKUP(A:A,'[2]06月在岗人员岗位补贴原表'!A:I,9,FALSE)</f>
        <v>新城镇岗位</v>
      </c>
      <c r="G118" s="6">
        <f>VLOOKUP(A:A,'[2]06月在岗人员岗位补贴原表'!A:T,20,FALSE)</f>
        <v>1573.07</v>
      </c>
    </row>
    <row r="119" s="3" customFormat="1" ht="14.25" customHeight="1" spans="1:7">
      <c r="A119" s="6">
        <f t="shared" si="1"/>
        <v>116</v>
      </c>
      <c r="B119" s="6" t="str">
        <f>VLOOKUP(A:A,'[2]06月在岗人员岗位补贴原表'!A:C,3,FALSE)</f>
        <v>城东</v>
      </c>
      <c r="C119" s="6" t="str">
        <f>VLOOKUP(A:A,'[2]06月在岗人员岗位补贴原表'!A:D,4,FALSE)</f>
        <v>安上</v>
      </c>
      <c r="D119" s="6" t="str">
        <f>VLOOKUP(A:A,'[2]06月在岗人员岗位补贴原表'!A:E,5,FALSE)</f>
        <v>马盼盼</v>
      </c>
      <c r="E119" s="6" t="str">
        <f>VLOOKUP(A:A,'[2]06月在岗人员岗位补贴原表'!A:H,8,FALSE)</f>
        <v>37030419******6220</v>
      </c>
      <c r="F119" s="10" t="str">
        <f>VLOOKUP(A:A,'[2]06月在岗人员岗位补贴原表'!A:I,9,FALSE)</f>
        <v>新城镇岗位</v>
      </c>
      <c r="G119" s="6">
        <f>VLOOKUP(A:A,'[2]06月在岗人员岗位补贴原表'!A:T,20,FALSE)</f>
        <v>1573.07</v>
      </c>
    </row>
    <row r="120" s="3" customFormat="1" ht="14.25" customHeight="1" spans="1:7">
      <c r="A120" s="6">
        <f t="shared" si="1"/>
        <v>117</v>
      </c>
      <c r="B120" s="6" t="str">
        <f>VLOOKUP(A:A,'[2]06月在岗人员岗位补贴原表'!A:C,3,FALSE)</f>
        <v>城东</v>
      </c>
      <c r="C120" s="6" t="str">
        <f>VLOOKUP(A:A,'[2]06月在岗人员岗位补贴原表'!A:D,4,FALSE)</f>
        <v>安上</v>
      </c>
      <c r="D120" s="6" t="str">
        <f>VLOOKUP(A:A,'[2]06月在岗人员岗位补贴原表'!A:E,5,FALSE)</f>
        <v>张惠子</v>
      </c>
      <c r="E120" s="6" t="str">
        <f>VLOOKUP(A:A,'[2]06月在岗人员岗位补贴原表'!A:H,8,FALSE)</f>
        <v>37030419******6221</v>
      </c>
      <c r="F120" s="10" t="str">
        <f>VLOOKUP(A:A,'[2]06月在岗人员岗位补贴原表'!A:I,9,FALSE)</f>
        <v>新城镇岗位</v>
      </c>
      <c r="G120" s="6">
        <f>VLOOKUP(A:A,'[2]06月在岗人员岗位补贴原表'!A:T,20,FALSE)</f>
        <v>1573.07</v>
      </c>
    </row>
    <row r="121" s="3" customFormat="1" ht="14.25" customHeight="1" spans="1:7">
      <c r="A121" s="6">
        <f t="shared" si="1"/>
        <v>118</v>
      </c>
      <c r="B121" s="6" t="str">
        <f>VLOOKUP(A:A,'[2]06月在岗人员岗位补贴原表'!A:C,3,FALSE)</f>
        <v>城东</v>
      </c>
      <c r="C121" s="6" t="str">
        <f>VLOOKUP(A:A,'[2]06月在岗人员岗位补贴原表'!A:D,4,FALSE)</f>
        <v>安上</v>
      </c>
      <c r="D121" s="6" t="str">
        <f>VLOOKUP(A:A,'[2]06月在岗人员岗位补贴原表'!A:E,5,FALSE)</f>
        <v>尹卫利</v>
      </c>
      <c r="E121" s="6" t="str">
        <f>VLOOKUP(A:A,'[2]06月在岗人员岗位补贴原表'!A:H,8,FALSE)</f>
        <v>37030419******5124</v>
      </c>
      <c r="F121" s="10" t="str">
        <f>VLOOKUP(A:A,'[2]06月在岗人员岗位补贴原表'!A:I,9,FALSE)</f>
        <v>新城镇岗位</v>
      </c>
      <c r="G121" s="6">
        <f>VLOOKUP(A:A,'[2]06月在岗人员岗位补贴原表'!A:T,20,FALSE)</f>
        <v>1573.07</v>
      </c>
    </row>
    <row r="122" s="3" customFormat="1" ht="14.25" customHeight="1" spans="1:7">
      <c r="A122" s="6">
        <f t="shared" si="1"/>
        <v>119</v>
      </c>
      <c r="B122" s="6" t="str">
        <f>VLOOKUP(A:A,'[2]06月在岗人员岗位补贴原表'!A:C,3,FALSE)</f>
        <v>城东</v>
      </c>
      <c r="C122" s="6" t="str">
        <f>VLOOKUP(A:A,'[2]06月在岗人员岗位补贴原表'!A:D,4,FALSE)</f>
        <v>安上</v>
      </c>
      <c r="D122" s="6" t="str">
        <f>VLOOKUP(A:A,'[2]06月在岗人员岗位补贴原表'!A:E,5,FALSE)</f>
        <v>姚丽华</v>
      </c>
      <c r="E122" s="6" t="str">
        <f>VLOOKUP(A:A,'[2]06月在岗人员岗位补贴原表'!A:H,8,FALSE)</f>
        <v>37032119******0925</v>
      </c>
      <c r="F122" s="10" t="str">
        <f>VLOOKUP(A:A,'[2]06月在岗人员岗位补贴原表'!A:I,9,FALSE)</f>
        <v>新城镇岗位</v>
      </c>
      <c r="G122" s="6">
        <f>VLOOKUP(A:A,'[2]06月在岗人员岗位补贴原表'!A:T,20,FALSE)</f>
        <v>1573.07</v>
      </c>
    </row>
    <row r="123" s="3" customFormat="1" ht="14.25" customHeight="1" spans="1:7">
      <c r="A123" s="6">
        <f t="shared" si="1"/>
        <v>120</v>
      </c>
      <c r="B123" s="6" t="str">
        <f>VLOOKUP(A:A,'[2]06月在岗人员岗位补贴原表'!A:C,3,FALSE)</f>
        <v>城东</v>
      </c>
      <c r="C123" s="6" t="str">
        <f>VLOOKUP(A:A,'[2]06月在岗人员岗位补贴原表'!A:D,4,FALSE)</f>
        <v>安上</v>
      </c>
      <c r="D123" s="6" t="str">
        <f>VLOOKUP(A:A,'[2]06月在岗人员岗位补贴原表'!A:E,5,FALSE)</f>
        <v>焦坤</v>
      </c>
      <c r="E123" s="6" t="str">
        <f>VLOOKUP(A:A,'[2]06月在岗人员岗位补贴原表'!A:H,8,FALSE)</f>
        <v>37030419******314X</v>
      </c>
      <c r="F123" s="10" t="str">
        <f>VLOOKUP(A:A,'[2]06月在岗人员岗位补贴原表'!A:I,9,FALSE)</f>
        <v>新城镇岗位</v>
      </c>
      <c r="G123" s="6">
        <f>VLOOKUP(A:A,'[2]06月在岗人员岗位补贴原表'!A:T,20,FALSE)</f>
        <v>1573.07</v>
      </c>
    </row>
    <row r="124" s="3" customFormat="1" ht="14.25" customHeight="1" spans="1:7">
      <c r="A124" s="6">
        <f t="shared" si="1"/>
        <v>121</v>
      </c>
      <c r="B124" s="6" t="str">
        <f>VLOOKUP(A:A,'[2]06月在岗人员岗位补贴原表'!A:C,3,FALSE)</f>
        <v>城东</v>
      </c>
      <c r="C124" s="6" t="str">
        <f>VLOOKUP(A:A,'[2]06月在岗人员岗位补贴原表'!A:D,4,FALSE)</f>
        <v>良庄</v>
      </c>
      <c r="D124" s="6" t="str">
        <f>VLOOKUP(A:A,'[2]06月在岗人员岗位补贴原表'!A:E,5,FALSE)</f>
        <v>邵娜</v>
      </c>
      <c r="E124" s="6" t="str">
        <f>VLOOKUP(A:A,'[2]06月在岗人员岗位补贴原表'!A:H,8,FALSE)</f>
        <v>37030419******0623</v>
      </c>
      <c r="F124" s="10" t="str">
        <f>VLOOKUP(A:A,'[2]06月在岗人员岗位补贴原表'!A:I,9,FALSE)</f>
        <v>新城镇岗位</v>
      </c>
      <c r="G124" s="6">
        <f>VLOOKUP(A:A,'[2]06月在岗人员岗位补贴原表'!A:T,20,FALSE)</f>
        <v>1573.07</v>
      </c>
    </row>
    <row r="125" s="3" customFormat="1" ht="14.25" customHeight="1" spans="1:7">
      <c r="A125" s="6">
        <f t="shared" si="1"/>
        <v>122</v>
      </c>
      <c r="B125" s="6" t="str">
        <f>VLOOKUP(A:A,'[2]06月在岗人员岗位补贴原表'!A:C,3,FALSE)</f>
        <v>城东</v>
      </c>
      <c r="C125" s="6" t="str">
        <f>VLOOKUP(A:A,'[2]06月在岗人员岗位补贴原表'!A:D,4,FALSE)</f>
        <v>五龙</v>
      </c>
      <c r="D125" s="6" t="str">
        <f>VLOOKUP(A:A,'[2]06月在岗人员岗位补贴原表'!A:E,5,FALSE)</f>
        <v>张金祥</v>
      </c>
      <c r="E125" s="6" t="str">
        <f>VLOOKUP(A:A,'[2]06月在岗人员岗位补贴原表'!A:H,8,FALSE)</f>
        <v>37030419******275X</v>
      </c>
      <c r="F125" s="10" t="str">
        <f>VLOOKUP(A:A,'[2]06月在岗人员岗位补贴原表'!A:I,9,FALSE)</f>
        <v>新城镇岗位</v>
      </c>
      <c r="G125" s="6">
        <f>VLOOKUP(A:A,'[2]06月在岗人员岗位补贴原表'!A:T,20,FALSE)</f>
        <v>1573.07</v>
      </c>
    </row>
    <row r="126" s="3" customFormat="1" ht="14.25" customHeight="1" spans="1:7">
      <c r="A126" s="6">
        <f t="shared" si="1"/>
        <v>123</v>
      </c>
      <c r="B126" s="6" t="str">
        <f>VLOOKUP(A:A,'[2]06月在岗人员岗位补贴原表'!A:C,3,FALSE)</f>
        <v>城东</v>
      </c>
      <c r="C126" s="6" t="str">
        <f>VLOOKUP(A:A,'[2]06月在岗人员岗位补贴原表'!A:D,4,FALSE)</f>
        <v>五龙</v>
      </c>
      <c r="D126" s="6" t="str">
        <f>VLOOKUP(A:A,'[2]06月在岗人员岗位补贴原表'!A:E,5,FALSE)</f>
        <v>宋娜娜</v>
      </c>
      <c r="E126" s="6" t="str">
        <f>VLOOKUP(A:A,'[2]06月在岗人员岗位补贴原表'!A:H,8,FALSE)</f>
        <v>37030419******2727</v>
      </c>
      <c r="F126" s="10" t="str">
        <f>VLOOKUP(A:A,'[2]06月在岗人员岗位补贴原表'!A:I,9,FALSE)</f>
        <v>新城镇岗位</v>
      </c>
      <c r="G126" s="6">
        <f>VLOOKUP(A:A,'[2]06月在岗人员岗位补贴原表'!A:T,20,FALSE)</f>
        <v>1573.07</v>
      </c>
    </row>
    <row r="127" s="3" customFormat="1" ht="14.25" customHeight="1" spans="1:7">
      <c r="A127" s="6">
        <f t="shared" si="1"/>
        <v>124</v>
      </c>
      <c r="B127" s="6" t="str">
        <f>VLOOKUP(A:A,'[2]06月在岗人员岗位补贴原表'!A:C,3,FALSE)</f>
        <v>城东</v>
      </c>
      <c r="C127" s="6" t="str">
        <f>VLOOKUP(A:A,'[2]06月在岗人员岗位补贴原表'!A:D,4,FALSE)</f>
        <v>五龙</v>
      </c>
      <c r="D127" s="6" t="str">
        <f>VLOOKUP(A:A,'[2]06月在岗人员岗位补贴原表'!A:E,5,FALSE)</f>
        <v>刘明</v>
      </c>
      <c r="E127" s="6" t="str">
        <f>VLOOKUP(A:A,'[2]06月在岗人员岗位补贴原表'!A:H,8,FALSE)</f>
        <v>37030419******0611</v>
      </c>
      <c r="F127" s="10" t="str">
        <f>VLOOKUP(A:A,'[2]06月在岗人员岗位补贴原表'!A:I,9,FALSE)</f>
        <v>新城镇岗位</v>
      </c>
      <c r="G127" s="6">
        <f>VLOOKUP(A:A,'[2]06月在岗人员岗位补贴原表'!A:T,20,FALSE)</f>
        <v>1573.07</v>
      </c>
    </row>
    <row r="128" s="3" customFormat="1" ht="14.25" customHeight="1" spans="1:7">
      <c r="A128" s="6">
        <f t="shared" si="1"/>
        <v>125</v>
      </c>
      <c r="B128" s="6" t="str">
        <f>VLOOKUP(A:A,'[2]06月在岗人员岗位补贴原表'!A:C,3,FALSE)</f>
        <v>城东</v>
      </c>
      <c r="C128" s="6" t="str">
        <f>VLOOKUP(A:A,'[2]06月在岗人员岗位补贴原表'!A:D,4,FALSE)</f>
        <v>五龙</v>
      </c>
      <c r="D128" s="6" t="str">
        <f>VLOOKUP(A:A,'[2]06月在岗人员岗位补贴原表'!A:E,5,FALSE)</f>
        <v>李云</v>
      </c>
      <c r="E128" s="6" t="str">
        <f>VLOOKUP(A:A,'[2]06月在岗人员岗位补贴原表'!A:H,8,FALSE)</f>
        <v>37030419******0325</v>
      </c>
      <c r="F128" s="10" t="str">
        <f>VLOOKUP(A:A,'[2]06月在岗人员岗位补贴原表'!A:I,9,FALSE)</f>
        <v>新城镇岗位</v>
      </c>
      <c r="G128" s="6">
        <f>VLOOKUP(A:A,'[2]06月在岗人员岗位补贴原表'!A:T,20,FALSE)</f>
        <v>1573.07</v>
      </c>
    </row>
    <row r="129" s="3" customFormat="1" ht="14.25" customHeight="1" spans="1:7">
      <c r="A129" s="6">
        <f t="shared" si="1"/>
        <v>126</v>
      </c>
      <c r="B129" s="6" t="str">
        <f>VLOOKUP(A:A,'[2]06月在岗人员岗位补贴原表'!A:C,3,FALSE)</f>
        <v>城东</v>
      </c>
      <c r="C129" s="6" t="str">
        <f>VLOOKUP(A:A,'[2]06月在岗人员岗位补贴原表'!A:D,4,FALSE)</f>
        <v>五龙</v>
      </c>
      <c r="D129" s="6" t="str">
        <f>VLOOKUP(A:A,'[2]06月在岗人员岗位补贴原表'!A:E,5,FALSE)</f>
        <v>董明</v>
      </c>
      <c r="E129" s="6" t="str">
        <f>VLOOKUP(A:A,'[2]06月在岗人员岗位补贴原表'!A:H,8,FALSE)</f>
        <v>37030419******1648</v>
      </c>
      <c r="F129" s="10" t="str">
        <f>VLOOKUP(A:A,'[2]06月在岗人员岗位补贴原表'!A:I,9,FALSE)</f>
        <v>新城镇岗位</v>
      </c>
      <c r="G129" s="6">
        <f>VLOOKUP(A:A,'[2]06月在岗人员岗位补贴原表'!A:T,20,FALSE)</f>
        <v>1573.07</v>
      </c>
    </row>
    <row r="130" s="3" customFormat="1" ht="14.25" customHeight="1" spans="1:7">
      <c r="A130" s="6">
        <f t="shared" si="1"/>
        <v>127</v>
      </c>
      <c r="B130" s="6" t="str">
        <f>VLOOKUP(A:A,'[2]06月在岗人员岗位补贴原表'!A:C,3,FALSE)</f>
        <v>城东</v>
      </c>
      <c r="C130" s="6" t="str">
        <f>VLOOKUP(A:A,'[2]06月在岗人员岗位补贴原表'!A:D,4,FALSE)</f>
        <v>五龙</v>
      </c>
      <c r="D130" s="6" t="str">
        <f>VLOOKUP(A:A,'[2]06月在岗人员岗位补贴原表'!A:E,5,FALSE)</f>
        <v>胡钦弟</v>
      </c>
      <c r="E130" s="6" t="str">
        <f>VLOOKUP(A:A,'[2]06月在岗人员岗位补贴原表'!A:H,8,FALSE)</f>
        <v>37030419******2713</v>
      </c>
      <c r="F130" s="10" t="str">
        <f>VLOOKUP(A:A,'[2]06月在岗人员岗位补贴原表'!A:I,9,FALSE)</f>
        <v>新城镇岗位</v>
      </c>
      <c r="G130" s="6">
        <f>VLOOKUP(A:A,'[2]06月在岗人员岗位补贴原表'!A:T,20,FALSE)</f>
        <v>1573.07</v>
      </c>
    </row>
    <row r="131" s="3" customFormat="1" ht="14.25" customHeight="1" spans="1:7">
      <c r="A131" s="6">
        <f t="shared" si="1"/>
        <v>128</v>
      </c>
      <c r="B131" s="6" t="str">
        <f>VLOOKUP(A:A,'[2]06月在岗人员岗位补贴原表'!A:C,3,FALSE)</f>
        <v>城东</v>
      </c>
      <c r="C131" s="6" t="str">
        <f>VLOOKUP(A:A,'[2]06月在岗人员岗位补贴原表'!A:D,4,FALSE)</f>
        <v>城中</v>
      </c>
      <c r="D131" s="6" t="str">
        <f>VLOOKUP(A:A,'[2]06月在岗人员岗位补贴原表'!A:E,5,FALSE)</f>
        <v>朱媛</v>
      </c>
      <c r="E131" s="6" t="str">
        <f>VLOOKUP(A:A,'[2]06月在岗人员岗位补贴原表'!A:H,8,FALSE)</f>
        <v>37030419******0027</v>
      </c>
      <c r="F131" s="10" t="str">
        <f>VLOOKUP(A:A,'[2]06月在岗人员岗位补贴原表'!A:I,9,FALSE)</f>
        <v>新城镇岗位</v>
      </c>
      <c r="G131" s="6">
        <f>VLOOKUP(A:A,'[2]06月在岗人员岗位补贴原表'!A:T,20,FALSE)</f>
        <v>1573.07</v>
      </c>
    </row>
    <row r="132" s="3" customFormat="1" ht="14.25" customHeight="1" spans="1:7">
      <c r="A132" s="6">
        <f t="shared" ref="A132:A195" si="2">ROW()-3</f>
        <v>129</v>
      </c>
      <c r="B132" s="6" t="str">
        <f>VLOOKUP(A:A,'[2]06月在岗人员岗位补贴原表'!A:C,3,FALSE)</f>
        <v>城东</v>
      </c>
      <c r="C132" s="6" t="str">
        <f>VLOOKUP(A:A,'[2]06月在岗人员岗位补贴原表'!A:D,4,FALSE)</f>
        <v>城中</v>
      </c>
      <c r="D132" s="6" t="str">
        <f>VLOOKUP(A:A,'[2]06月在岗人员岗位补贴原表'!A:E,5,FALSE)</f>
        <v>范翠霞</v>
      </c>
      <c r="E132" s="6" t="str">
        <f>VLOOKUP(A:A,'[2]06月在岗人员岗位补贴原表'!A:H,8,FALSE)</f>
        <v>37030419******272X</v>
      </c>
      <c r="F132" s="10" t="str">
        <f>VLOOKUP(A:A,'[2]06月在岗人员岗位补贴原表'!A:I,9,FALSE)</f>
        <v>新城镇岗位</v>
      </c>
      <c r="G132" s="6">
        <f>VLOOKUP(A:A,'[2]06月在岗人员岗位补贴原表'!A:T,20,FALSE)</f>
        <v>1509.47</v>
      </c>
    </row>
    <row r="133" s="3" customFormat="1" ht="14.25" customHeight="1" spans="1:7">
      <c r="A133" s="6">
        <f t="shared" si="2"/>
        <v>130</v>
      </c>
      <c r="B133" s="6" t="str">
        <f>VLOOKUP(A:A,'[2]06月在岗人员岗位补贴原表'!A:C,3,FALSE)</f>
        <v>城东</v>
      </c>
      <c r="C133" s="6" t="str">
        <f>VLOOKUP(A:A,'[2]06月在岗人员岗位补贴原表'!A:D,4,FALSE)</f>
        <v>城中</v>
      </c>
      <c r="D133" s="6" t="str">
        <f>VLOOKUP(A:A,'[2]06月在岗人员岗位补贴原表'!A:E,5,FALSE)</f>
        <v>刘凯</v>
      </c>
      <c r="E133" s="6" t="str">
        <f>VLOOKUP(A:A,'[2]06月在岗人员岗位补贴原表'!A:H,8,FALSE)</f>
        <v>37030419******0010</v>
      </c>
      <c r="F133" s="10" t="str">
        <f>VLOOKUP(A:A,'[2]06月在岗人员岗位补贴原表'!A:I,9,FALSE)</f>
        <v>新城镇岗位</v>
      </c>
      <c r="G133" s="6">
        <f>VLOOKUP(A:A,'[2]06月在岗人员岗位补贴原表'!A:T,20,FALSE)</f>
        <v>1308.07</v>
      </c>
    </row>
    <row r="134" s="3" customFormat="1" ht="14.25" customHeight="1" spans="1:7">
      <c r="A134" s="6">
        <f t="shared" si="2"/>
        <v>131</v>
      </c>
      <c r="B134" s="6" t="str">
        <f>VLOOKUP(A:A,'[2]06月在岗人员岗位补贴原表'!A:C,3,FALSE)</f>
        <v>城东</v>
      </c>
      <c r="C134" s="6" t="str">
        <f>VLOOKUP(A:A,'[2]06月在岗人员岗位补贴原表'!A:D,4,FALSE)</f>
        <v>城中</v>
      </c>
      <c r="D134" s="6" t="str">
        <f>VLOOKUP(A:A,'[2]06月在岗人员岗位补贴原表'!A:E,5,FALSE)</f>
        <v>蒋志强</v>
      </c>
      <c r="E134" s="6" t="str">
        <f>VLOOKUP(A:A,'[2]06月在岗人员岗位补贴原表'!A:H,8,FALSE)</f>
        <v>37030419******0050</v>
      </c>
      <c r="F134" s="10" t="str">
        <f>VLOOKUP(A:A,'[2]06月在岗人员岗位补贴原表'!A:I,9,FALSE)</f>
        <v>新城镇岗位</v>
      </c>
      <c r="G134" s="6">
        <f>VLOOKUP(A:A,'[2]06月在岗人员岗位补贴原表'!A:T,20,FALSE)</f>
        <v>1573.07</v>
      </c>
    </row>
    <row r="135" s="3" customFormat="1" ht="14.25" customHeight="1" spans="1:7">
      <c r="A135" s="6">
        <f t="shared" si="2"/>
        <v>132</v>
      </c>
      <c r="B135" s="6" t="str">
        <f>VLOOKUP(A:A,'[2]06月在岗人员岗位补贴原表'!A:C,3,FALSE)</f>
        <v>城东</v>
      </c>
      <c r="C135" s="6" t="str">
        <f>VLOOKUP(A:A,'[2]06月在岗人员岗位补贴原表'!A:D,4,FALSE)</f>
        <v>城中</v>
      </c>
      <c r="D135" s="6" t="str">
        <f>VLOOKUP(A:A,'[2]06月在岗人员岗位补贴原表'!A:E,5,FALSE)</f>
        <v>孙勇</v>
      </c>
      <c r="E135" s="6" t="str">
        <f>VLOOKUP(A:A,'[2]06月在岗人员岗位补贴原表'!A:H,8,FALSE)</f>
        <v>37030419******0016</v>
      </c>
      <c r="F135" s="10" t="str">
        <f>VLOOKUP(A:A,'[2]06月在岗人员岗位补贴原表'!A:I,9,FALSE)</f>
        <v>新城镇岗位</v>
      </c>
      <c r="G135" s="6">
        <f>VLOOKUP(A:A,'[2]06月在岗人员岗位补贴原表'!A:T,20,FALSE)</f>
        <v>1308.07</v>
      </c>
    </row>
    <row r="136" s="3" customFormat="1" ht="14.25" customHeight="1" spans="1:7">
      <c r="A136" s="6">
        <f t="shared" si="2"/>
        <v>133</v>
      </c>
      <c r="B136" s="6" t="str">
        <f>VLOOKUP(A:A,'[2]06月在岗人员岗位补贴原表'!A:C,3,FALSE)</f>
        <v>城东</v>
      </c>
      <c r="C136" s="6" t="str">
        <f>VLOOKUP(A:A,'[2]06月在岗人员岗位补贴原表'!A:D,4,FALSE)</f>
        <v>翡翠园</v>
      </c>
      <c r="D136" s="6" t="str">
        <f>VLOOKUP(A:A,'[2]06月在岗人员岗位补贴原表'!A:E,5,FALSE)</f>
        <v>李永星</v>
      </c>
      <c r="E136" s="6" t="str">
        <f>VLOOKUP(A:A,'[2]06月在岗人员岗位补贴原表'!A:H,8,FALSE)</f>
        <v>37030419******3910</v>
      </c>
      <c r="F136" s="10" t="str">
        <f>VLOOKUP(A:A,'[2]06月在岗人员岗位补贴原表'!A:I,9,FALSE)</f>
        <v>新城镇岗位</v>
      </c>
      <c r="G136" s="6">
        <f>VLOOKUP(A:A,'[2]06月在岗人员岗位补贴原表'!A:T,20,FALSE)</f>
        <v>1573.07</v>
      </c>
    </row>
    <row r="137" s="3" customFormat="1" ht="14.25" customHeight="1" spans="1:7">
      <c r="A137" s="6">
        <f t="shared" si="2"/>
        <v>134</v>
      </c>
      <c r="B137" s="6" t="str">
        <f>VLOOKUP(A:A,'[2]06月在岗人员岗位补贴原表'!A:C,3,FALSE)</f>
        <v>城东</v>
      </c>
      <c r="C137" s="6" t="str">
        <f>VLOOKUP(A:A,'[2]06月在岗人员岗位补贴原表'!A:D,4,FALSE)</f>
        <v>翡翠园</v>
      </c>
      <c r="D137" s="6" t="str">
        <f>VLOOKUP(A:A,'[2]06月在岗人员岗位补贴原表'!A:E,5,FALSE)</f>
        <v>李艳</v>
      </c>
      <c r="E137" s="6" t="str">
        <f>VLOOKUP(A:A,'[2]06月在岗人员岗位补贴原表'!A:H,8,FALSE)</f>
        <v>37030419******0324</v>
      </c>
      <c r="F137" s="10" t="str">
        <f>VLOOKUP(A:A,'[2]06月在岗人员岗位补贴原表'!A:I,9,FALSE)</f>
        <v>新城镇岗位</v>
      </c>
      <c r="G137" s="6">
        <f>VLOOKUP(A:A,'[2]06月在岗人员岗位补贴原表'!A:T,20,FALSE)</f>
        <v>1573.07</v>
      </c>
    </row>
    <row r="138" s="3" customFormat="1" ht="14.25" customHeight="1" spans="1:7">
      <c r="A138" s="6">
        <f t="shared" si="2"/>
        <v>135</v>
      </c>
      <c r="B138" s="6" t="str">
        <f>VLOOKUP(A:A,'[2]06月在岗人员岗位补贴原表'!A:C,3,FALSE)</f>
        <v>城东</v>
      </c>
      <c r="C138" s="6" t="str">
        <f>VLOOKUP(A:A,'[2]06月在岗人员岗位补贴原表'!A:D,4,FALSE)</f>
        <v>翡翠园</v>
      </c>
      <c r="D138" s="6" t="str">
        <f>VLOOKUP(A:A,'[2]06月在岗人员岗位补贴原表'!A:E,5,FALSE)</f>
        <v>齐朝霞</v>
      </c>
      <c r="E138" s="6" t="str">
        <f>VLOOKUP(A:A,'[2]06月在岗人员岗位补贴原表'!A:H,8,FALSE)</f>
        <v>37230119******5124</v>
      </c>
      <c r="F138" s="10" t="str">
        <f>VLOOKUP(A:A,'[2]06月在岗人员岗位补贴原表'!A:I,9,FALSE)</f>
        <v>新城镇岗位</v>
      </c>
      <c r="G138" s="6">
        <f>VLOOKUP(A:A,'[2]06月在岗人员岗位补贴原表'!A:T,20,FALSE)</f>
        <v>1573.07</v>
      </c>
    </row>
    <row r="139" s="3" customFormat="1" ht="14.25" customHeight="1" spans="1:7">
      <c r="A139" s="6">
        <f t="shared" si="2"/>
        <v>136</v>
      </c>
      <c r="B139" s="6" t="str">
        <f>VLOOKUP(A:A,'[2]06月在岗人员岗位补贴原表'!A:C,3,FALSE)</f>
        <v>城东</v>
      </c>
      <c r="C139" s="6" t="str">
        <f>VLOOKUP(A:A,'[2]06月在岗人员岗位补贴原表'!A:D,4,FALSE)</f>
        <v>翡翠园</v>
      </c>
      <c r="D139" s="6" t="str">
        <f>VLOOKUP(A:A,'[2]06月在岗人员岗位补贴原表'!A:E,5,FALSE)</f>
        <v>许秀强</v>
      </c>
      <c r="E139" s="6" t="str">
        <f>VLOOKUP(A:A,'[2]06月在岗人员岗位补贴原表'!A:H,8,FALSE)</f>
        <v>37232819******1212</v>
      </c>
      <c r="F139" s="10" t="str">
        <f>VLOOKUP(A:A,'[2]06月在岗人员岗位补贴原表'!A:I,9,FALSE)</f>
        <v>新城镇岗位</v>
      </c>
      <c r="G139" s="6">
        <f>VLOOKUP(A:A,'[2]06月在岗人员岗位补贴原表'!A:T,20,FALSE)</f>
        <v>1573.07</v>
      </c>
    </row>
    <row r="140" s="3" customFormat="1" ht="14.25" customHeight="1" spans="1:7">
      <c r="A140" s="6">
        <f t="shared" si="2"/>
        <v>137</v>
      </c>
      <c r="B140" s="6" t="str">
        <f>VLOOKUP(A:A,'[2]06月在岗人员岗位补贴原表'!A:C,3,FALSE)</f>
        <v>城东</v>
      </c>
      <c r="C140" s="6" t="str">
        <f>VLOOKUP(A:A,'[2]06月在岗人员岗位补贴原表'!A:D,4,FALSE)</f>
        <v>翡翠园</v>
      </c>
      <c r="D140" s="6" t="str">
        <f>VLOOKUP(A:A,'[2]06月在岗人员岗位补贴原表'!A:E,5,FALSE)</f>
        <v>侯百文</v>
      </c>
      <c r="E140" s="6" t="str">
        <f>VLOOKUP(A:A,'[2]06月在岗人员岗位补贴原表'!A:H,8,FALSE)</f>
        <v>37030419******2519</v>
      </c>
      <c r="F140" s="10" t="str">
        <f>VLOOKUP(A:A,'[2]06月在岗人员岗位补贴原表'!A:I,9,FALSE)</f>
        <v>新城镇岗位</v>
      </c>
      <c r="G140" s="6">
        <f>VLOOKUP(A:A,'[2]06月在岗人员岗位补贴原表'!A:T,20,FALSE)</f>
        <v>1573.07</v>
      </c>
    </row>
    <row r="141" s="3" customFormat="1" ht="14.25" customHeight="1" spans="1:7">
      <c r="A141" s="6">
        <f t="shared" si="2"/>
        <v>138</v>
      </c>
      <c r="B141" s="6" t="str">
        <f>VLOOKUP(A:A,'[2]06月在岗人员岗位补贴原表'!A:C,3,FALSE)</f>
        <v>城西</v>
      </c>
      <c r="C141" s="6" t="str">
        <f>VLOOKUP(A:A,'[2]06月在岗人员岗位补贴原表'!A:D,4,FALSE)</f>
        <v>大成</v>
      </c>
      <c r="D141" s="6" t="str">
        <f>VLOOKUP(A:A,'[2]06月在岗人员岗位补贴原表'!A:E,5,FALSE)</f>
        <v>田传祥</v>
      </c>
      <c r="E141" s="6" t="str">
        <f>VLOOKUP(A:A,'[2]06月在岗人员岗位补贴原表'!A:H,8,FALSE)</f>
        <v>37030419******0615</v>
      </c>
      <c r="F141" s="10" t="str">
        <f>VLOOKUP(A:A,'[2]06月在岗人员岗位补贴原表'!A:I,9,FALSE)</f>
        <v>新城镇岗位</v>
      </c>
      <c r="G141" s="6">
        <f>VLOOKUP(A:A,'[2]06月在岗人员岗位补贴原表'!A:T,20,FALSE)</f>
        <v>1573.07</v>
      </c>
    </row>
    <row r="142" s="3" customFormat="1" ht="14.25" customHeight="1" spans="1:7">
      <c r="A142" s="6">
        <f t="shared" si="2"/>
        <v>139</v>
      </c>
      <c r="B142" s="6" t="str">
        <f>VLOOKUP(A:A,'[2]06月在岗人员岗位补贴原表'!A:C,3,FALSE)</f>
        <v>城西</v>
      </c>
      <c r="C142" s="6" t="str">
        <f>VLOOKUP(A:A,'[2]06月在岗人员岗位补贴原表'!A:D,4,FALSE)</f>
        <v>大成</v>
      </c>
      <c r="D142" s="6" t="str">
        <f>VLOOKUP(A:A,'[2]06月在岗人员岗位补贴原表'!A:E,5,FALSE)</f>
        <v>吕艳丽</v>
      </c>
      <c r="E142" s="6" t="str">
        <f>VLOOKUP(A:A,'[2]06月在岗人员岗位补贴原表'!A:H,8,FALSE)</f>
        <v>37030419******0644</v>
      </c>
      <c r="F142" s="10" t="str">
        <f>VLOOKUP(A:A,'[2]06月在岗人员岗位补贴原表'!A:I,9,FALSE)</f>
        <v>新城镇岗位</v>
      </c>
      <c r="G142" s="6">
        <f>VLOOKUP(A:A,'[2]06月在岗人员岗位补贴原表'!A:T,20,FALSE)</f>
        <v>1573.07</v>
      </c>
    </row>
    <row r="143" s="3" customFormat="1" ht="14.25" customHeight="1" spans="1:7">
      <c r="A143" s="6">
        <f t="shared" si="2"/>
        <v>140</v>
      </c>
      <c r="B143" s="6" t="str">
        <f>VLOOKUP(A:A,'[2]06月在岗人员岗位补贴原表'!A:C,3,FALSE)</f>
        <v>城西</v>
      </c>
      <c r="C143" s="6" t="str">
        <f>VLOOKUP(A:A,'[2]06月在岗人员岗位补贴原表'!A:D,4,FALSE)</f>
        <v>大成</v>
      </c>
      <c r="D143" s="6" t="str">
        <f>VLOOKUP(A:A,'[2]06月在岗人员岗位补贴原表'!A:E,5,FALSE)</f>
        <v>曲勇</v>
      </c>
      <c r="E143" s="6" t="str">
        <f>VLOOKUP(A:A,'[2]06月在岗人员岗位补贴原表'!A:H,8,FALSE)</f>
        <v>37030419******271X</v>
      </c>
      <c r="F143" s="10" t="str">
        <f>VLOOKUP(A:A,'[2]06月在岗人员岗位补贴原表'!A:I,9,FALSE)</f>
        <v>新城镇岗位</v>
      </c>
      <c r="G143" s="6">
        <f>VLOOKUP(A:A,'[2]06月在岗人员岗位补贴原表'!A:T,20,FALSE)</f>
        <v>1573.07</v>
      </c>
    </row>
    <row r="144" s="3" customFormat="1" ht="14.25" customHeight="1" spans="1:7">
      <c r="A144" s="6">
        <f t="shared" si="2"/>
        <v>141</v>
      </c>
      <c r="B144" s="6" t="str">
        <f>VLOOKUP(A:A,'[2]06月在岗人员岗位补贴原表'!A:C,3,FALSE)</f>
        <v>城西</v>
      </c>
      <c r="C144" s="6" t="str">
        <f>VLOOKUP(A:A,'[2]06月在岗人员岗位补贴原表'!A:D,4,FALSE)</f>
        <v>大成</v>
      </c>
      <c r="D144" s="6" t="str">
        <f>VLOOKUP(A:A,'[2]06月在岗人员岗位补贴原表'!A:E,5,FALSE)</f>
        <v>张艳红</v>
      </c>
      <c r="E144" s="6" t="str">
        <f>VLOOKUP(A:A,'[2]06月在岗人员岗位补贴原表'!A:H,8,FALSE)</f>
        <v>37030419******0625</v>
      </c>
      <c r="F144" s="10" t="str">
        <f>VLOOKUP(A:A,'[2]06月在岗人员岗位补贴原表'!A:I,9,FALSE)</f>
        <v>新城镇岗位</v>
      </c>
      <c r="G144" s="6">
        <f>VLOOKUP(A:A,'[2]06月在岗人员岗位补贴原表'!A:T,20,FALSE)</f>
        <v>1573.07</v>
      </c>
    </row>
    <row r="145" s="3" customFormat="1" ht="14.25" customHeight="1" spans="1:7">
      <c r="A145" s="6">
        <f t="shared" si="2"/>
        <v>142</v>
      </c>
      <c r="B145" s="6" t="str">
        <f>VLOOKUP(A:A,'[2]06月在岗人员岗位补贴原表'!A:C,3,FALSE)</f>
        <v>城西</v>
      </c>
      <c r="C145" s="6" t="str">
        <f>VLOOKUP(A:A,'[2]06月在岗人员岗位补贴原表'!A:D,4,FALSE)</f>
        <v>大成</v>
      </c>
      <c r="D145" s="6" t="str">
        <f>VLOOKUP(A:A,'[2]06月在岗人员岗位补贴原表'!A:E,5,FALSE)</f>
        <v>袁强</v>
      </c>
      <c r="E145" s="6" t="str">
        <f>VLOOKUP(A:A,'[2]06月在岗人员岗位补贴原表'!A:H,8,FALSE)</f>
        <v>37030419******3111</v>
      </c>
      <c r="F145" s="10" t="str">
        <f>VLOOKUP(A:A,'[2]06月在岗人员岗位补贴原表'!A:I,9,FALSE)</f>
        <v>新城镇岗位</v>
      </c>
      <c r="G145" s="6">
        <f>VLOOKUP(A:A,'[2]06月在岗人员岗位补贴原表'!A:T,20,FALSE)</f>
        <v>1573.07</v>
      </c>
    </row>
    <row r="146" s="3" customFormat="1" ht="14.25" customHeight="1" spans="1:7">
      <c r="A146" s="6">
        <f t="shared" si="2"/>
        <v>143</v>
      </c>
      <c r="B146" s="6" t="str">
        <f>VLOOKUP(A:A,'[2]06月在岗人员岗位补贴原表'!A:C,3,FALSE)</f>
        <v>城西</v>
      </c>
      <c r="C146" s="6" t="str">
        <f>VLOOKUP(A:A,'[2]06月在岗人员岗位补贴原表'!A:D,4,FALSE)</f>
        <v>大成</v>
      </c>
      <c r="D146" s="6" t="str">
        <f>VLOOKUP(A:A,'[2]06月在岗人员岗位补贴原表'!A:E,5,FALSE)</f>
        <v>杜军</v>
      </c>
      <c r="E146" s="6" t="str">
        <f>VLOOKUP(A:A,'[2]06月在岗人员岗位补贴原表'!A:H,8,FALSE)</f>
        <v>37030419******061X</v>
      </c>
      <c r="F146" s="10" t="str">
        <f>VLOOKUP(A:A,'[2]06月在岗人员岗位补贴原表'!A:I,9,FALSE)</f>
        <v>新城镇岗位</v>
      </c>
      <c r="G146" s="6">
        <f>VLOOKUP(A:A,'[2]06月在岗人员岗位补贴原表'!A:T,20,FALSE)</f>
        <v>1573.07</v>
      </c>
    </row>
    <row r="147" s="3" customFormat="1" ht="14.25" customHeight="1" spans="1:7">
      <c r="A147" s="6">
        <f t="shared" si="2"/>
        <v>144</v>
      </c>
      <c r="B147" s="6" t="str">
        <f>VLOOKUP(A:A,'[2]06月在岗人员岗位补贴原表'!A:C,3,FALSE)</f>
        <v>城西</v>
      </c>
      <c r="C147" s="6" t="str">
        <f>VLOOKUP(A:A,'[2]06月在岗人员岗位补贴原表'!A:D,4,FALSE)</f>
        <v>大成</v>
      </c>
      <c r="D147" s="6" t="str">
        <f>VLOOKUP(A:A,'[2]06月在岗人员岗位补贴原表'!A:E,5,FALSE)</f>
        <v>苏丽丽</v>
      </c>
      <c r="E147" s="6" t="str">
        <f>VLOOKUP(A:A,'[2]06月在岗人员岗位补贴原表'!A:H,8,FALSE)</f>
        <v>37030419******2722</v>
      </c>
      <c r="F147" s="10" t="str">
        <f>VLOOKUP(A:A,'[2]06月在岗人员岗位补贴原表'!A:I,9,FALSE)</f>
        <v>新城镇岗位</v>
      </c>
      <c r="G147" s="6">
        <f>VLOOKUP(A:A,'[2]06月在岗人员岗位补贴原表'!A:T,20,FALSE)</f>
        <v>1573.07</v>
      </c>
    </row>
    <row r="148" s="3" customFormat="1" ht="14.25" customHeight="1" spans="1:7">
      <c r="A148" s="6">
        <f t="shared" si="2"/>
        <v>145</v>
      </c>
      <c r="B148" s="6" t="str">
        <f>VLOOKUP(A:A,'[2]06月在岗人员岗位补贴原表'!A:C,3,FALSE)</f>
        <v>城西</v>
      </c>
      <c r="C148" s="6" t="str">
        <f>VLOOKUP(A:A,'[2]06月在岗人员岗位补贴原表'!A:D,4,FALSE)</f>
        <v>大成</v>
      </c>
      <c r="D148" s="6" t="str">
        <f>VLOOKUP(A:A,'[2]06月在岗人员岗位补贴原表'!A:E,5,FALSE)</f>
        <v>田寿立</v>
      </c>
      <c r="E148" s="6" t="str">
        <f>VLOOKUP(A:A,'[2]06月在岗人员岗位补贴原表'!A:H,8,FALSE)</f>
        <v>37030419******0618</v>
      </c>
      <c r="F148" s="10" t="str">
        <f>VLOOKUP(A:A,'[2]06月在岗人员岗位补贴原表'!A:I,9,FALSE)</f>
        <v>新城镇岗位</v>
      </c>
      <c r="G148" s="6">
        <f>VLOOKUP(A:A,'[2]06月在岗人员岗位补贴原表'!A:T,20,FALSE)</f>
        <v>1573.07</v>
      </c>
    </row>
    <row r="149" s="3" customFormat="1" ht="14.25" customHeight="1" spans="1:7">
      <c r="A149" s="6">
        <f t="shared" si="2"/>
        <v>146</v>
      </c>
      <c r="B149" s="6" t="str">
        <f>VLOOKUP(A:A,'[2]06月在岗人员岗位补贴原表'!A:C,3,FALSE)</f>
        <v>城西</v>
      </c>
      <c r="C149" s="6" t="str">
        <f>VLOOKUP(A:A,'[2]06月在岗人员岗位补贴原表'!A:D,4,FALSE)</f>
        <v>大成</v>
      </c>
      <c r="D149" s="6" t="str">
        <f>VLOOKUP(A:A,'[2]06月在岗人员岗位补贴原表'!A:E,5,FALSE)</f>
        <v>张辉</v>
      </c>
      <c r="E149" s="6" t="str">
        <f>VLOOKUP(A:A,'[2]06月在岗人员岗位补贴原表'!A:H,8,FALSE)</f>
        <v>37030419******0317</v>
      </c>
      <c r="F149" s="10" t="str">
        <f>VLOOKUP(A:A,'[2]06月在岗人员岗位补贴原表'!A:I,9,FALSE)</f>
        <v>新城镇岗位</v>
      </c>
      <c r="G149" s="6">
        <f>VLOOKUP(A:A,'[2]06月在岗人员岗位补贴原表'!A:T,20,FALSE)</f>
        <v>1573.07</v>
      </c>
    </row>
    <row r="150" s="3" customFormat="1" ht="14.25" customHeight="1" spans="1:7">
      <c r="A150" s="6">
        <f t="shared" si="2"/>
        <v>147</v>
      </c>
      <c r="B150" s="6" t="str">
        <f>VLOOKUP(A:A,'[2]06月在岗人员岗位补贴原表'!A:C,3,FALSE)</f>
        <v>城西</v>
      </c>
      <c r="C150" s="6" t="str">
        <f>VLOOKUP(A:A,'[2]06月在岗人员岗位补贴原表'!A:D,4,FALSE)</f>
        <v>大成</v>
      </c>
      <c r="D150" s="6" t="str">
        <f>VLOOKUP(A:A,'[2]06月在岗人员岗位补贴原表'!A:E,5,FALSE)</f>
        <v>王涛</v>
      </c>
      <c r="E150" s="6" t="str">
        <f>VLOOKUP(A:A,'[2]06月在岗人员岗位补贴原表'!A:H,8,FALSE)</f>
        <v>37030419******0633</v>
      </c>
      <c r="F150" s="10" t="str">
        <f>VLOOKUP(A:A,'[2]06月在岗人员岗位补贴原表'!A:I,9,FALSE)</f>
        <v>新城镇岗位</v>
      </c>
      <c r="G150" s="6">
        <f>VLOOKUP(A:A,'[2]06月在岗人员岗位补贴原表'!A:T,20,FALSE)</f>
        <v>1573.07</v>
      </c>
    </row>
    <row r="151" s="3" customFormat="1" ht="14.25" customHeight="1" spans="1:7">
      <c r="A151" s="6">
        <f t="shared" si="2"/>
        <v>148</v>
      </c>
      <c r="B151" s="6" t="str">
        <f>VLOOKUP(A:A,'[2]06月在岗人员岗位补贴原表'!A:C,3,FALSE)</f>
        <v>城西</v>
      </c>
      <c r="C151" s="6" t="str">
        <f>VLOOKUP(A:A,'[2]06月在岗人员岗位补贴原表'!A:D,4,FALSE)</f>
        <v>大成</v>
      </c>
      <c r="D151" s="6" t="str">
        <f>VLOOKUP(A:A,'[2]06月在岗人员岗位补贴原表'!A:E,5,FALSE)</f>
        <v>李同明</v>
      </c>
      <c r="E151" s="6" t="str">
        <f>VLOOKUP(A:A,'[2]06月在岗人员岗位补贴原表'!A:H,8,FALSE)</f>
        <v>37030419******3134</v>
      </c>
      <c r="F151" s="10" t="str">
        <f>VLOOKUP(A:A,'[2]06月在岗人员岗位补贴原表'!A:I,9,FALSE)</f>
        <v>新城镇岗位</v>
      </c>
      <c r="G151" s="6">
        <f>VLOOKUP(A:A,'[2]06月在岗人员岗位补贴原表'!A:T,20,FALSE)</f>
        <v>1573.07</v>
      </c>
    </row>
    <row r="152" s="3" customFormat="1" ht="14.25" customHeight="1" spans="1:7">
      <c r="A152" s="6">
        <f t="shared" si="2"/>
        <v>149</v>
      </c>
      <c r="B152" s="6" t="str">
        <f>VLOOKUP(A:A,'[2]06月在岗人员岗位补贴原表'!A:C,3,FALSE)</f>
        <v>城西</v>
      </c>
      <c r="C152" s="6" t="str">
        <f>VLOOKUP(A:A,'[2]06月在岗人员岗位补贴原表'!A:D,4,FALSE)</f>
        <v>大辛</v>
      </c>
      <c r="D152" s="6" t="str">
        <f>VLOOKUP(A:A,'[2]06月在岗人员岗位补贴原表'!A:E,5,FALSE)</f>
        <v>穆红新</v>
      </c>
      <c r="E152" s="6" t="str">
        <f>VLOOKUP(A:A,'[2]06月在岗人员岗位补贴原表'!A:H,8,FALSE)</f>
        <v>37030419******0611</v>
      </c>
      <c r="F152" s="10" t="str">
        <f>VLOOKUP(A:A,'[2]06月在岗人员岗位补贴原表'!A:I,9,FALSE)</f>
        <v>新城镇岗位</v>
      </c>
      <c r="G152" s="6">
        <f>VLOOKUP(A:A,'[2]06月在岗人员岗位补贴原表'!A:T,20,FALSE)</f>
        <v>1573.07</v>
      </c>
    </row>
    <row r="153" s="3" customFormat="1" ht="14.25" customHeight="1" spans="1:7">
      <c r="A153" s="6">
        <f t="shared" si="2"/>
        <v>150</v>
      </c>
      <c r="B153" s="6" t="str">
        <f>VLOOKUP(A:A,'[2]06月在岗人员岗位补贴原表'!A:C,3,FALSE)</f>
        <v>城西</v>
      </c>
      <c r="C153" s="6" t="str">
        <f>VLOOKUP(A:A,'[2]06月在岗人员岗位补贴原表'!A:D,4,FALSE)</f>
        <v>大辛</v>
      </c>
      <c r="D153" s="6" t="str">
        <f>VLOOKUP(A:A,'[2]06月在岗人员岗位补贴原表'!A:E,5,FALSE)</f>
        <v>王红福</v>
      </c>
      <c r="E153" s="6" t="str">
        <f>VLOOKUP(A:A,'[2]06月在岗人员岗位补贴原表'!A:H,8,FALSE)</f>
        <v>37030419******0611</v>
      </c>
      <c r="F153" s="10" t="str">
        <f>VLOOKUP(A:A,'[2]06月在岗人员岗位补贴原表'!A:I,9,FALSE)</f>
        <v>新城镇岗位</v>
      </c>
      <c r="G153" s="6">
        <f>VLOOKUP(A:A,'[2]06月在岗人员岗位补贴原表'!A:T,20,FALSE)</f>
        <v>1445.87</v>
      </c>
    </row>
    <row r="154" s="3" customFormat="1" ht="14.25" customHeight="1" spans="1:7">
      <c r="A154" s="6">
        <f t="shared" si="2"/>
        <v>151</v>
      </c>
      <c r="B154" s="6" t="str">
        <f>VLOOKUP(A:A,'[2]06月在岗人员岗位补贴原表'!A:C,3,FALSE)</f>
        <v>城西</v>
      </c>
      <c r="C154" s="6" t="str">
        <f>VLOOKUP(A:A,'[2]06月在岗人员岗位补贴原表'!A:D,4,FALSE)</f>
        <v>凤凰园</v>
      </c>
      <c r="D154" s="6" t="str">
        <f>VLOOKUP(A:A,'[2]06月在岗人员岗位补贴原表'!A:E,5,FALSE)</f>
        <v>王建军</v>
      </c>
      <c r="E154" s="6" t="str">
        <f>VLOOKUP(A:A,'[2]06月在岗人员岗位补贴原表'!A:H,8,FALSE)</f>
        <v>37030419******0632</v>
      </c>
      <c r="F154" s="10" t="str">
        <f>VLOOKUP(A:A,'[2]06月在岗人员岗位补贴原表'!A:I,9,FALSE)</f>
        <v>新城镇岗位</v>
      </c>
      <c r="G154" s="6">
        <f>VLOOKUP(A:A,'[2]06月在岗人员岗位补贴原表'!A:T,20,FALSE)</f>
        <v>1573.07</v>
      </c>
    </row>
    <row r="155" s="3" customFormat="1" ht="14.25" customHeight="1" spans="1:7">
      <c r="A155" s="6">
        <f t="shared" si="2"/>
        <v>152</v>
      </c>
      <c r="B155" s="6" t="str">
        <f>VLOOKUP(A:A,'[2]06月在岗人员岗位补贴原表'!A:C,3,FALSE)</f>
        <v>城西</v>
      </c>
      <c r="C155" s="6" t="str">
        <f>VLOOKUP(A:A,'[2]06月在岗人员岗位补贴原表'!A:D,4,FALSE)</f>
        <v>凤凰园</v>
      </c>
      <c r="D155" s="6" t="str">
        <f>VLOOKUP(A:A,'[2]06月在岗人员岗位补贴原表'!A:E,5,FALSE)</f>
        <v>曹长荣</v>
      </c>
      <c r="E155" s="6" t="str">
        <f>VLOOKUP(A:A,'[2]06月在岗人员岗位补贴原表'!A:H,8,FALSE)</f>
        <v>37030419******1615</v>
      </c>
      <c r="F155" s="10" t="str">
        <f>VLOOKUP(A:A,'[2]06月在岗人员岗位补贴原表'!A:I,9,FALSE)</f>
        <v>新城镇岗位</v>
      </c>
      <c r="G155" s="6">
        <f>VLOOKUP(A:A,'[2]06月在岗人员岗位补贴原表'!A:T,20,FALSE)</f>
        <v>1573.07</v>
      </c>
    </row>
    <row r="156" s="3" customFormat="1" ht="14.25" customHeight="1" spans="1:7">
      <c r="A156" s="6">
        <f t="shared" si="2"/>
        <v>153</v>
      </c>
      <c r="B156" s="6" t="str">
        <f>VLOOKUP(A:A,'[2]06月在岗人员岗位补贴原表'!A:C,3,FALSE)</f>
        <v>城西</v>
      </c>
      <c r="C156" s="6" t="str">
        <f>VLOOKUP(A:A,'[2]06月在岗人员岗位补贴原表'!A:D,4,FALSE)</f>
        <v>凤凰园</v>
      </c>
      <c r="D156" s="6" t="str">
        <f>VLOOKUP(A:A,'[2]06月在岗人员岗位补贴原表'!A:E,5,FALSE)</f>
        <v>王君</v>
      </c>
      <c r="E156" s="6" t="str">
        <f>VLOOKUP(A:A,'[2]06月在岗人员岗位补贴原表'!A:H,8,FALSE)</f>
        <v>37030419******0315</v>
      </c>
      <c r="F156" s="10" t="str">
        <f>VLOOKUP(A:A,'[2]06月在岗人员岗位补贴原表'!A:I,9,FALSE)</f>
        <v>新城镇岗位</v>
      </c>
      <c r="G156" s="6">
        <f>VLOOKUP(A:A,'[2]06月在岗人员岗位补贴原表'!A:T,20,FALSE)</f>
        <v>1573.07</v>
      </c>
    </row>
    <row r="157" s="3" customFormat="1" ht="14.25" customHeight="1" spans="1:7">
      <c r="A157" s="6">
        <f t="shared" si="2"/>
        <v>154</v>
      </c>
      <c r="B157" s="6" t="str">
        <f>VLOOKUP(A:A,'[2]06月在岗人员岗位补贴原表'!A:C,3,FALSE)</f>
        <v>城西</v>
      </c>
      <c r="C157" s="6" t="str">
        <f>VLOOKUP(A:A,'[2]06月在岗人员岗位补贴原表'!A:D,4,FALSE)</f>
        <v>凤凰园</v>
      </c>
      <c r="D157" s="6" t="str">
        <f>VLOOKUP(A:A,'[2]06月在岗人员岗位补贴原表'!A:E,5,FALSE)</f>
        <v>逯林林</v>
      </c>
      <c r="E157" s="6" t="str">
        <f>VLOOKUP(A:A,'[2]06月在岗人员岗位补贴原表'!A:H,8,FALSE)</f>
        <v>37030419******0329</v>
      </c>
      <c r="F157" s="10" t="str">
        <f>VLOOKUP(A:A,'[2]06月在岗人员岗位补贴原表'!A:I,9,FALSE)</f>
        <v>新城镇岗位</v>
      </c>
      <c r="G157" s="6">
        <f>VLOOKUP(A:A,'[2]06月在岗人员岗位补贴原表'!A:T,20,FALSE)</f>
        <v>1573.07</v>
      </c>
    </row>
    <row r="158" s="3" customFormat="1" ht="14.25" customHeight="1" spans="1:7">
      <c r="A158" s="6">
        <f t="shared" si="2"/>
        <v>155</v>
      </c>
      <c r="B158" s="6" t="str">
        <f>VLOOKUP(A:A,'[2]06月在岗人员岗位补贴原表'!A:C,3,FALSE)</f>
        <v>城西</v>
      </c>
      <c r="C158" s="6" t="str">
        <f>VLOOKUP(A:A,'[2]06月在岗人员岗位补贴原表'!A:D,4,FALSE)</f>
        <v>凤凰园</v>
      </c>
      <c r="D158" s="6" t="str">
        <f>VLOOKUP(A:A,'[2]06月在岗人员岗位补贴原表'!A:E,5,FALSE)</f>
        <v>王娟</v>
      </c>
      <c r="E158" s="6" t="str">
        <f>VLOOKUP(A:A,'[2]06月在岗人员岗位补贴原表'!A:H,8,FALSE)</f>
        <v>37030419******3921</v>
      </c>
      <c r="F158" s="10" t="str">
        <f>VLOOKUP(A:A,'[2]06月在岗人员岗位补贴原表'!A:I,9,FALSE)</f>
        <v>新城镇岗位</v>
      </c>
      <c r="G158" s="6">
        <f>VLOOKUP(A:A,'[2]06月在岗人员岗位补贴原表'!A:T,20,FALSE)</f>
        <v>1573.07</v>
      </c>
    </row>
    <row r="159" s="3" customFormat="1" ht="14.25" customHeight="1" spans="1:7">
      <c r="A159" s="6">
        <f t="shared" si="2"/>
        <v>156</v>
      </c>
      <c r="B159" s="6" t="str">
        <f>VLOOKUP(A:A,'[2]06月在岗人员岗位补贴原表'!A:C,3,FALSE)</f>
        <v>城西</v>
      </c>
      <c r="C159" s="6" t="str">
        <f>VLOOKUP(A:A,'[2]06月在岗人员岗位补贴原表'!A:D,4,FALSE)</f>
        <v>凤凰园</v>
      </c>
      <c r="D159" s="6" t="str">
        <f>VLOOKUP(A:A,'[2]06月在岗人员岗位补贴原表'!A:E,5,FALSE)</f>
        <v>王拥军</v>
      </c>
      <c r="E159" s="6" t="str">
        <f>VLOOKUP(A:A,'[2]06月在岗人员岗位补贴原表'!A:H,8,FALSE)</f>
        <v>37030419******0310</v>
      </c>
      <c r="F159" s="10" t="str">
        <f>VLOOKUP(A:A,'[2]06月在岗人员岗位补贴原表'!A:I,9,FALSE)</f>
        <v>新城镇岗位</v>
      </c>
      <c r="G159" s="6">
        <f>VLOOKUP(A:A,'[2]06月在岗人员岗位补贴原表'!A:T,20,FALSE)</f>
        <v>1573.07</v>
      </c>
    </row>
    <row r="160" s="3" customFormat="1" ht="14.25" customHeight="1" spans="1:7">
      <c r="A160" s="6">
        <f t="shared" si="2"/>
        <v>157</v>
      </c>
      <c r="B160" s="6" t="str">
        <f>VLOOKUP(A:A,'[2]06月在岗人员岗位补贴原表'!A:C,3,FALSE)</f>
        <v>城西</v>
      </c>
      <c r="C160" s="6" t="str">
        <f>VLOOKUP(A:A,'[2]06月在岗人员岗位补贴原表'!A:D,4,FALSE)</f>
        <v>凤凰园</v>
      </c>
      <c r="D160" s="6" t="str">
        <f>VLOOKUP(A:A,'[2]06月在岗人员岗位补贴原表'!A:E,5,FALSE)</f>
        <v>吕立海</v>
      </c>
      <c r="E160" s="6" t="str">
        <f>VLOOKUP(A:A,'[2]06月在岗人员岗位补贴原表'!A:H,8,FALSE)</f>
        <v>37030419******0316</v>
      </c>
      <c r="F160" s="10" t="str">
        <f>VLOOKUP(A:A,'[2]06月在岗人员岗位补贴原表'!A:I,9,FALSE)</f>
        <v>新城镇岗位</v>
      </c>
      <c r="G160" s="6">
        <f>VLOOKUP(A:A,'[2]06月在岗人员岗位补贴原表'!A:T,20,FALSE)</f>
        <v>1573.07</v>
      </c>
    </row>
    <row r="161" s="3" customFormat="1" ht="14.25" customHeight="1" spans="1:7">
      <c r="A161" s="6">
        <f t="shared" si="2"/>
        <v>158</v>
      </c>
      <c r="B161" s="6" t="str">
        <f>VLOOKUP(A:A,'[2]06月在岗人员岗位补贴原表'!A:C,3,FALSE)</f>
        <v>城西</v>
      </c>
      <c r="C161" s="6" t="str">
        <f>VLOOKUP(A:A,'[2]06月在岗人员岗位补贴原表'!A:D,4,FALSE)</f>
        <v>凤凰园</v>
      </c>
      <c r="D161" s="6" t="str">
        <f>VLOOKUP(A:A,'[2]06月在岗人员岗位补贴原表'!A:E,5,FALSE)</f>
        <v>孙艳</v>
      </c>
      <c r="E161" s="6" t="str">
        <f>VLOOKUP(A:A,'[2]06月在岗人员岗位补贴原表'!A:H,8,FALSE)</f>
        <v>37030419******1042</v>
      </c>
      <c r="F161" s="10" t="str">
        <f>VLOOKUP(A:A,'[2]06月在岗人员岗位补贴原表'!A:I,9,FALSE)</f>
        <v>新城镇岗位</v>
      </c>
      <c r="G161" s="6">
        <f>VLOOKUP(A:A,'[2]06月在岗人员岗位补贴原表'!A:T,20,FALSE)</f>
        <v>1573.07</v>
      </c>
    </row>
    <row r="162" s="3" customFormat="1" ht="14.25" customHeight="1" spans="1:7">
      <c r="A162" s="6">
        <f t="shared" si="2"/>
        <v>159</v>
      </c>
      <c r="B162" s="6" t="str">
        <f>VLOOKUP(A:A,'[2]06月在岗人员岗位补贴原表'!A:C,3,FALSE)</f>
        <v>城西</v>
      </c>
      <c r="C162" s="6" t="str">
        <f>VLOOKUP(A:A,'[2]06月在岗人员岗位补贴原表'!A:D,4,FALSE)</f>
        <v>龙泽园</v>
      </c>
      <c r="D162" s="6" t="str">
        <f>VLOOKUP(A:A,'[2]06月在岗人员岗位补贴原表'!A:E,5,FALSE)</f>
        <v>张家维</v>
      </c>
      <c r="E162" s="6" t="str">
        <f>VLOOKUP(A:A,'[2]06月在岗人员岗位补贴原表'!A:H,8,FALSE)</f>
        <v>37030419******1017</v>
      </c>
      <c r="F162" s="10" t="str">
        <f>VLOOKUP(A:A,'[2]06月在岗人员岗位补贴原表'!A:I,9,FALSE)</f>
        <v>新城镇岗位</v>
      </c>
      <c r="G162" s="6">
        <f>VLOOKUP(A:A,'[2]06月在岗人员岗位补贴原表'!A:T,20,FALSE)</f>
        <v>1573.07</v>
      </c>
    </row>
    <row r="163" s="3" customFormat="1" ht="14.25" customHeight="1" spans="1:7">
      <c r="A163" s="6">
        <f t="shared" si="2"/>
        <v>160</v>
      </c>
      <c r="B163" s="6" t="str">
        <f>VLOOKUP(A:A,'[2]06月在岗人员岗位补贴原表'!A:C,3,FALSE)</f>
        <v>城西</v>
      </c>
      <c r="C163" s="6" t="str">
        <f>VLOOKUP(A:A,'[2]06月在岗人员岗位补贴原表'!A:D,4,FALSE)</f>
        <v>龙泽园</v>
      </c>
      <c r="D163" s="6" t="str">
        <f>VLOOKUP(A:A,'[2]06月在岗人员岗位补贴原表'!A:E,5,FALSE)</f>
        <v>李红毅</v>
      </c>
      <c r="E163" s="6" t="str">
        <f>VLOOKUP(A:A,'[2]06月在岗人员岗位补贴原表'!A:H,8,FALSE)</f>
        <v>37030419******272X</v>
      </c>
      <c r="F163" s="10" t="str">
        <f>VLOOKUP(A:A,'[2]06月在岗人员岗位补贴原表'!A:I,9,FALSE)</f>
        <v>新城镇岗位</v>
      </c>
      <c r="G163" s="6">
        <f>VLOOKUP(A:A,'[2]06月在岗人员岗位补贴原表'!A:T,20,FALSE)</f>
        <v>1573.07</v>
      </c>
    </row>
    <row r="164" s="3" customFormat="1" ht="14.25" customHeight="1" spans="1:7">
      <c r="A164" s="6">
        <f t="shared" si="2"/>
        <v>161</v>
      </c>
      <c r="B164" s="6" t="str">
        <f>VLOOKUP(A:A,'[2]06月在岗人员岗位补贴原表'!A:C,3,FALSE)</f>
        <v>城西</v>
      </c>
      <c r="C164" s="6" t="str">
        <f>VLOOKUP(A:A,'[2]06月在岗人员岗位补贴原表'!A:D,4,FALSE)</f>
        <v>龙泽园</v>
      </c>
      <c r="D164" s="6" t="str">
        <f>VLOOKUP(A:A,'[2]06月在岗人员岗位补贴原表'!A:E,5,FALSE)</f>
        <v>宋海滨</v>
      </c>
      <c r="E164" s="6" t="str">
        <f>VLOOKUP(A:A,'[2]06月在岗人员岗位补贴原表'!A:H,8,FALSE)</f>
        <v>37030419******3539</v>
      </c>
      <c r="F164" s="10" t="str">
        <f>VLOOKUP(A:A,'[2]06月在岗人员岗位补贴原表'!A:I,9,FALSE)</f>
        <v>新城镇岗位</v>
      </c>
      <c r="G164" s="6">
        <f>VLOOKUP(A:A,'[2]06月在岗人员岗位补贴原表'!A:T,20,FALSE)</f>
        <v>1573.07</v>
      </c>
    </row>
    <row r="165" s="3" customFormat="1" ht="14.25" customHeight="1" spans="1:7">
      <c r="A165" s="6">
        <f t="shared" si="2"/>
        <v>162</v>
      </c>
      <c r="B165" s="6" t="str">
        <f>VLOOKUP(A:A,'[2]06月在岗人员岗位补贴原表'!A:C,3,FALSE)</f>
        <v>城西</v>
      </c>
      <c r="C165" s="6" t="str">
        <f>VLOOKUP(A:A,'[2]06月在岗人员岗位补贴原表'!A:D,4,FALSE)</f>
        <v>龙泽园</v>
      </c>
      <c r="D165" s="6" t="str">
        <f>VLOOKUP(A:A,'[2]06月在岗人员岗位补贴原表'!A:E,5,FALSE)</f>
        <v>郭媛媛</v>
      </c>
      <c r="E165" s="6" t="str">
        <f>VLOOKUP(A:A,'[2]06月在岗人员岗位补贴原表'!A:H,8,FALSE)</f>
        <v>37030419******3120</v>
      </c>
      <c r="F165" s="10" t="str">
        <f>VLOOKUP(A:A,'[2]06月在岗人员岗位补贴原表'!A:I,9,FALSE)</f>
        <v>新城镇岗位</v>
      </c>
      <c r="G165" s="6">
        <f>VLOOKUP(A:A,'[2]06月在岗人员岗位补贴原表'!A:T,20,FALSE)</f>
        <v>1573.07</v>
      </c>
    </row>
    <row r="166" s="3" customFormat="1" ht="14.25" customHeight="1" spans="1:7">
      <c r="A166" s="6">
        <f t="shared" si="2"/>
        <v>163</v>
      </c>
      <c r="B166" s="6" t="str">
        <f>VLOOKUP(A:A,'[2]06月在岗人员岗位补贴原表'!A:C,3,FALSE)</f>
        <v>城西</v>
      </c>
      <c r="C166" s="6" t="str">
        <f>VLOOKUP(A:A,'[2]06月在岗人员岗位补贴原表'!A:D,4,FALSE)</f>
        <v>龙泽园</v>
      </c>
      <c r="D166" s="6" t="str">
        <f>VLOOKUP(A:A,'[2]06月在岗人员岗位补贴原表'!A:E,5,FALSE)</f>
        <v>孙秀慧</v>
      </c>
      <c r="E166" s="6" t="str">
        <f>VLOOKUP(A:A,'[2]06月在岗人员岗位补贴原表'!A:H,8,FALSE)</f>
        <v>37030419******0069</v>
      </c>
      <c r="F166" s="10" t="str">
        <f>VLOOKUP(A:A,'[2]06月在岗人员岗位补贴原表'!A:I,9,FALSE)</f>
        <v>新城镇岗位</v>
      </c>
      <c r="G166" s="6">
        <f>VLOOKUP(A:A,'[2]06月在岗人员岗位补贴原表'!A:T,20,FALSE)</f>
        <v>1573.07</v>
      </c>
    </row>
    <row r="167" s="3" customFormat="1" ht="14.25" customHeight="1" spans="1:7">
      <c r="A167" s="6">
        <f t="shared" si="2"/>
        <v>164</v>
      </c>
      <c r="B167" s="6" t="str">
        <f>VLOOKUP(A:A,'[2]06月在岗人员岗位补贴原表'!A:C,3,FALSE)</f>
        <v>城西</v>
      </c>
      <c r="C167" s="6" t="str">
        <f>VLOOKUP(A:A,'[2]06月在岗人员岗位补贴原表'!A:D,4,FALSE)</f>
        <v>龙泽园</v>
      </c>
      <c r="D167" s="6" t="str">
        <f>VLOOKUP(A:A,'[2]06月在岗人员岗位补贴原表'!A:E,5,FALSE)</f>
        <v>周卫华</v>
      </c>
      <c r="E167" s="6" t="str">
        <f>VLOOKUP(A:A,'[2]06月在岗人员岗位补贴原表'!A:H,8,FALSE)</f>
        <v>37030419******2229</v>
      </c>
      <c r="F167" s="10" t="str">
        <f>VLOOKUP(A:A,'[2]06月在岗人员岗位补贴原表'!A:I,9,FALSE)</f>
        <v>新城镇岗位</v>
      </c>
      <c r="G167" s="6">
        <f>VLOOKUP(A:A,'[2]06月在岗人员岗位补贴原表'!A:T,20,FALSE)</f>
        <v>1573.07</v>
      </c>
    </row>
    <row r="168" s="3" customFormat="1" ht="14.25" customHeight="1" spans="1:7">
      <c r="A168" s="6">
        <f t="shared" si="2"/>
        <v>165</v>
      </c>
      <c r="B168" s="6" t="str">
        <f>VLOOKUP(A:A,'[2]06月在岗人员岗位补贴原表'!A:C,3,FALSE)</f>
        <v>城西</v>
      </c>
      <c r="C168" s="6" t="str">
        <f>VLOOKUP(A:A,'[2]06月在岗人员岗位补贴原表'!A:D,4,FALSE)</f>
        <v>龙泽园</v>
      </c>
      <c r="D168" s="6" t="str">
        <f>VLOOKUP(A:A,'[2]06月在岗人员岗位补贴原表'!A:E,5,FALSE)</f>
        <v>姜鹏</v>
      </c>
      <c r="E168" s="6" t="str">
        <f>VLOOKUP(A:A,'[2]06月在岗人员岗位补贴原表'!A:H,8,FALSE)</f>
        <v>37030419******131X</v>
      </c>
      <c r="F168" s="10" t="str">
        <f>VLOOKUP(A:A,'[2]06月在岗人员岗位补贴原表'!A:I,9,FALSE)</f>
        <v>新城镇岗位</v>
      </c>
      <c r="G168" s="6">
        <f>VLOOKUP(A:A,'[2]06月在岗人员岗位补贴原表'!A:T,20,FALSE)</f>
        <v>1573.07</v>
      </c>
    </row>
    <row r="169" s="3" customFormat="1" ht="14.25" customHeight="1" spans="1:7">
      <c r="A169" s="6">
        <f t="shared" si="2"/>
        <v>166</v>
      </c>
      <c r="B169" s="6" t="str">
        <f>VLOOKUP(A:A,'[2]06月在岗人员岗位补贴原表'!A:C,3,FALSE)</f>
        <v>城西</v>
      </c>
      <c r="C169" s="6" t="str">
        <f>VLOOKUP(A:A,'[2]06月在岗人员岗位补贴原表'!A:D,4,FALSE)</f>
        <v>龙泽园</v>
      </c>
      <c r="D169" s="6" t="str">
        <f>VLOOKUP(A:A,'[2]06月在岗人员岗位补贴原表'!A:E,5,FALSE)</f>
        <v>国海霞</v>
      </c>
      <c r="E169" s="6" t="str">
        <f>VLOOKUP(A:A,'[2]06月在岗人员岗位补贴原表'!A:H,8,FALSE)</f>
        <v>37030419******1020</v>
      </c>
      <c r="F169" s="10" t="str">
        <f>VLOOKUP(A:A,'[2]06月在岗人员岗位补贴原表'!A:I,9,FALSE)</f>
        <v>新城镇岗位</v>
      </c>
      <c r="G169" s="6">
        <f>VLOOKUP(A:A,'[2]06月在岗人员岗位补贴原表'!A:T,20,FALSE)</f>
        <v>1573.07</v>
      </c>
    </row>
    <row r="170" s="3" customFormat="1" ht="14.25" customHeight="1" spans="1:7">
      <c r="A170" s="6">
        <f t="shared" si="2"/>
        <v>167</v>
      </c>
      <c r="B170" s="6" t="str">
        <f>VLOOKUP(A:A,'[2]06月在岗人员岗位补贴原表'!A:C,3,FALSE)</f>
        <v>城西</v>
      </c>
      <c r="C170" s="6" t="str">
        <f>VLOOKUP(A:A,'[2]06月在岗人员岗位补贴原表'!A:D,4,FALSE)</f>
        <v>龙泽园</v>
      </c>
      <c r="D170" s="6" t="str">
        <f>VLOOKUP(A:A,'[2]06月在岗人员岗位补贴原表'!A:E,5,FALSE)</f>
        <v>高向民</v>
      </c>
      <c r="E170" s="6" t="str">
        <f>VLOOKUP(A:A,'[2]06月在岗人员岗位补贴原表'!A:H,8,FALSE)</f>
        <v>37030419******1016</v>
      </c>
      <c r="F170" s="10" t="str">
        <f>VLOOKUP(A:A,'[2]06月在岗人员岗位补贴原表'!A:I,9,FALSE)</f>
        <v>新城镇岗位</v>
      </c>
      <c r="G170" s="6">
        <f>VLOOKUP(A:A,'[2]06月在岗人员岗位补贴原表'!A:T,20,FALSE)</f>
        <v>1573.07</v>
      </c>
    </row>
    <row r="171" s="3" customFormat="1" ht="14.25" customHeight="1" spans="1:7">
      <c r="A171" s="6">
        <f t="shared" si="2"/>
        <v>168</v>
      </c>
      <c r="B171" s="6" t="str">
        <f>VLOOKUP(A:A,'[2]06月在岗人员岗位补贴原表'!A:C,3,FALSE)</f>
        <v>城西</v>
      </c>
      <c r="C171" s="6" t="str">
        <f>VLOOKUP(A:A,'[2]06月在岗人员岗位补贴原表'!A:D,4,FALSE)</f>
        <v>龙泽园</v>
      </c>
      <c r="D171" s="6" t="str">
        <f>VLOOKUP(A:A,'[2]06月在岗人员岗位补贴原表'!A:E,5,FALSE)</f>
        <v>侯涛</v>
      </c>
      <c r="E171" s="6" t="str">
        <f>VLOOKUP(A:A,'[2]06月在岗人员岗位补贴原表'!A:H,8,FALSE)</f>
        <v>37030419******1015</v>
      </c>
      <c r="F171" s="10" t="str">
        <f>VLOOKUP(A:A,'[2]06月在岗人员岗位补贴原表'!A:I,9,FALSE)</f>
        <v>新城镇岗位</v>
      </c>
      <c r="G171" s="6">
        <f>VLOOKUP(A:A,'[2]06月在岗人员岗位补贴原表'!A:T,20,FALSE)</f>
        <v>1573.07</v>
      </c>
    </row>
    <row r="172" s="3" customFormat="1" ht="14.25" customHeight="1" spans="1:7">
      <c r="A172" s="6">
        <f t="shared" si="2"/>
        <v>169</v>
      </c>
      <c r="B172" s="6" t="str">
        <f>VLOOKUP(A:A,'[2]06月在岗人员岗位补贴原表'!A:C,3,FALSE)</f>
        <v>城西</v>
      </c>
      <c r="C172" s="6" t="str">
        <f>VLOOKUP(A:A,'[2]06月在岗人员岗位补贴原表'!A:D,4,FALSE)</f>
        <v>白虎山</v>
      </c>
      <c r="D172" s="6" t="str">
        <f>VLOOKUP(A:A,'[2]06月在岗人员岗位补贴原表'!A:E,5,FALSE)</f>
        <v>尹连军</v>
      </c>
      <c r="E172" s="6" t="str">
        <f>VLOOKUP(A:A,'[2]06月在岗人员岗位补贴原表'!A:H,8,FALSE)</f>
        <v>37030319******1019</v>
      </c>
      <c r="F172" s="10" t="str">
        <f>VLOOKUP(A:A,'[2]06月在岗人员岗位补贴原表'!A:I,9,FALSE)</f>
        <v>新城镇岗位</v>
      </c>
      <c r="G172" s="6">
        <f>VLOOKUP(A:A,'[2]06月在岗人员岗位补贴原表'!A:T,20,FALSE)</f>
        <v>1573.07</v>
      </c>
    </row>
    <row r="173" s="3" customFormat="1" ht="14.25" customHeight="1" spans="1:7">
      <c r="A173" s="6">
        <f t="shared" si="2"/>
        <v>170</v>
      </c>
      <c r="B173" s="6" t="str">
        <f>VLOOKUP(A:A,'[2]06月在岗人员岗位补贴原表'!A:C,3,FALSE)</f>
        <v>城西</v>
      </c>
      <c r="C173" s="6" t="str">
        <f>VLOOKUP(A:A,'[2]06月在岗人员岗位补贴原表'!A:D,4,FALSE)</f>
        <v>白虎山</v>
      </c>
      <c r="D173" s="6" t="str">
        <f>VLOOKUP(A:A,'[2]06月在岗人员岗位补贴原表'!A:E,5,FALSE)</f>
        <v>刘祥</v>
      </c>
      <c r="E173" s="6" t="str">
        <f>VLOOKUP(A:A,'[2]06月在岗人员岗位补贴原表'!A:H,8,FALSE)</f>
        <v>37030419******3117</v>
      </c>
      <c r="F173" s="10" t="str">
        <f>VLOOKUP(A:A,'[2]06月在岗人员岗位补贴原表'!A:I,9,FALSE)</f>
        <v>新城镇岗位</v>
      </c>
      <c r="G173" s="6">
        <f>VLOOKUP(A:A,'[2]06月在岗人员岗位补贴原表'!A:T,20,FALSE)</f>
        <v>1573.07</v>
      </c>
    </row>
    <row r="174" s="3" customFormat="1" ht="14.25" customHeight="1" spans="1:7">
      <c r="A174" s="6">
        <f t="shared" si="2"/>
        <v>171</v>
      </c>
      <c r="B174" s="6" t="str">
        <f>VLOOKUP(A:A,'[2]06月在岗人员岗位补贴原表'!A:C,3,FALSE)</f>
        <v>城西</v>
      </c>
      <c r="C174" s="6" t="str">
        <f>VLOOKUP(A:A,'[2]06月在岗人员岗位补贴原表'!A:D,4,FALSE)</f>
        <v>白虎山</v>
      </c>
      <c r="D174" s="6" t="str">
        <f>VLOOKUP(A:A,'[2]06月在岗人员岗位补贴原表'!A:E,5,FALSE)</f>
        <v>邹大刚</v>
      </c>
      <c r="E174" s="6" t="str">
        <f>VLOOKUP(A:A,'[2]06月在岗人员岗位补贴原表'!A:H,8,FALSE)</f>
        <v>37030419******1012</v>
      </c>
      <c r="F174" s="10" t="str">
        <f>VLOOKUP(A:A,'[2]06月在岗人员岗位补贴原表'!A:I,9,FALSE)</f>
        <v>新城镇岗位</v>
      </c>
      <c r="G174" s="6">
        <f>VLOOKUP(A:A,'[2]06月在岗人员岗位补贴原表'!A:T,20,FALSE)</f>
        <v>1573.07</v>
      </c>
    </row>
    <row r="175" s="3" customFormat="1" ht="14.25" customHeight="1" spans="1:7">
      <c r="A175" s="6">
        <f t="shared" si="2"/>
        <v>172</v>
      </c>
      <c r="B175" s="6" t="str">
        <f>VLOOKUP(A:A,'[2]06月在岗人员岗位补贴原表'!A:C,3,FALSE)</f>
        <v>城西</v>
      </c>
      <c r="C175" s="6" t="str">
        <f>VLOOKUP(A:A,'[2]06月在岗人员岗位补贴原表'!A:D,4,FALSE)</f>
        <v>白虎山</v>
      </c>
      <c r="D175" s="6" t="str">
        <f>VLOOKUP(A:A,'[2]06月在岗人员岗位补贴原表'!A:E,5,FALSE)</f>
        <v>殷昌平</v>
      </c>
      <c r="E175" s="6" t="str">
        <f>VLOOKUP(A:A,'[2]06月在岗人员岗位补贴原表'!A:H,8,FALSE)</f>
        <v>37030419******6218</v>
      </c>
      <c r="F175" s="10" t="str">
        <f>VLOOKUP(A:A,'[2]06月在岗人员岗位补贴原表'!A:I,9,FALSE)</f>
        <v>新城镇岗位</v>
      </c>
      <c r="G175" s="6">
        <f>VLOOKUP(A:A,'[2]06月在岗人员岗位补贴原表'!A:T,20,FALSE)</f>
        <v>1573.07</v>
      </c>
    </row>
    <row r="176" s="3" customFormat="1" ht="14.25" customHeight="1" spans="1:7">
      <c r="A176" s="6">
        <f t="shared" si="2"/>
        <v>173</v>
      </c>
      <c r="B176" s="6" t="str">
        <f>VLOOKUP(A:A,'[2]06月在岗人员岗位补贴原表'!A:C,3,FALSE)</f>
        <v>城西</v>
      </c>
      <c r="C176" s="6" t="str">
        <f>VLOOKUP(A:A,'[2]06月在岗人员岗位补贴原表'!A:D,4,FALSE)</f>
        <v>白虎山</v>
      </c>
      <c r="D176" s="6" t="str">
        <f>VLOOKUP(A:A,'[2]06月在岗人员岗位补贴原表'!A:E,5,FALSE)</f>
        <v>宋云亭</v>
      </c>
      <c r="E176" s="6" t="str">
        <f>VLOOKUP(A:A,'[2]06月在岗人员岗位补贴原表'!A:H,8,FALSE)</f>
        <v>37030419******0618</v>
      </c>
      <c r="F176" s="10" t="str">
        <f>VLOOKUP(A:A,'[2]06月在岗人员岗位补贴原表'!A:I,9,FALSE)</f>
        <v>新城镇岗位</v>
      </c>
      <c r="G176" s="6">
        <f>VLOOKUP(A:A,'[2]06月在岗人员岗位补贴原表'!A:T,20,FALSE)</f>
        <v>1573.07</v>
      </c>
    </row>
    <row r="177" s="3" customFormat="1" ht="14.25" customHeight="1" spans="1:7">
      <c r="A177" s="6">
        <f t="shared" si="2"/>
        <v>174</v>
      </c>
      <c r="B177" s="6" t="str">
        <f>VLOOKUP(A:A,'[2]06月在岗人员岗位补贴原表'!A:C,3,FALSE)</f>
        <v>城西</v>
      </c>
      <c r="C177" s="6" t="str">
        <f>VLOOKUP(A:A,'[2]06月在岗人员岗位补贴原表'!A:D,4,FALSE)</f>
        <v>白虎山</v>
      </c>
      <c r="D177" s="6" t="str">
        <f>VLOOKUP(A:A,'[2]06月在岗人员岗位补贴原表'!A:E,5,FALSE)</f>
        <v>王勇</v>
      </c>
      <c r="E177" s="6" t="str">
        <f>VLOOKUP(A:A,'[2]06月在岗人员岗位补贴原表'!A:H,8,FALSE)</f>
        <v>37030419******0615</v>
      </c>
      <c r="F177" s="10" t="str">
        <f>VLOOKUP(A:A,'[2]06月在岗人员岗位补贴原表'!A:I,9,FALSE)</f>
        <v>新城镇岗位</v>
      </c>
      <c r="G177" s="6">
        <f>VLOOKUP(A:A,'[2]06月在岗人员岗位补贴原表'!A:T,20,FALSE)</f>
        <v>1573.07</v>
      </c>
    </row>
    <row r="178" s="3" customFormat="1" ht="14.25" customHeight="1" spans="1:7">
      <c r="A178" s="6">
        <f t="shared" si="2"/>
        <v>175</v>
      </c>
      <c r="B178" s="6" t="str">
        <f>VLOOKUP(A:A,'[2]06月在岗人员岗位补贴原表'!A:C,3,FALSE)</f>
        <v>城西</v>
      </c>
      <c r="C178" s="6" t="str">
        <f>VLOOKUP(A:A,'[2]06月在岗人员岗位补贴原表'!A:D,4,FALSE)</f>
        <v>白虎山</v>
      </c>
      <c r="D178" s="6" t="str">
        <f>VLOOKUP(A:A,'[2]06月在岗人员岗位补贴原表'!A:E,5,FALSE)</f>
        <v>李凤云</v>
      </c>
      <c r="E178" s="6" t="str">
        <f>VLOOKUP(A:A,'[2]06月在岗人员岗位补贴原表'!A:H,8,FALSE)</f>
        <v>37030419******6820</v>
      </c>
      <c r="F178" s="10" t="str">
        <f>VLOOKUP(A:A,'[2]06月在岗人员岗位补贴原表'!A:I,9,FALSE)</f>
        <v>新城镇岗位</v>
      </c>
      <c r="G178" s="6">
        <f>VLOOKUP(A:A,'[2]06月在岗人员岗位补贴原表'!A:T,20,FALSE)</f>
        <v>1573.07</v>
      </c>
    </row>
    <row r="179" s="3" customFormat="1" ht="14.25" customHeight="1" spans="1:7">
      <c r="A179" s="6">
        <f t="shared" si="2"/>
        <v>176</v>
      </c>
      <c r="B179" s="6" t="str">
        <f>VLOOKUP(A:A,'[2]06月在岗人员岗位补贴原表'!A:C,3,FALSE)</f>
        <v>城西</v>
      </c>
      <c r="C179" s="6" t="str">
        <f>VLOOKUP(A:A,'[2]06月在岗人员岗位补贴原表'!A:D,4,FALSE)</f>
        <v>白虎山</v>
      </c>
      <c r="D179" s="6" t="str">
        <f>VLOOKUP(A:A,'[2]06月在岗人员岗位补贴原表'!A:E,5,FALSE)</f>
        <v>慎德香</v>
      </c>
      <c r="E179" s="6" t="str">
        <f>VLOOKUP(A:A,'[2]06月在岗人员岗位补贴原表'!A:H,8,FALSE)</f>
        <v>37030319******4525</v>
      </c>
      <c r="F179" s="10" t="str">
        <f>VLOOKUP(A:A,'[2]06月在岗人员岗位补贴原表'!A:I,9,FALSE)</f>
        <v>新城镇岗位</v>
      </c>
      <c r="G179" s="6">
        <f>VLOOKUP(A:A,'[2]06月在岗人员岗位补贴原表'!A:T,20,FALSE)</f>
        <v>1573.07</v>
      </c>
    </row>
    <row r="180" s="3" customFormat="1" ht="14.25" customHeight="1" spans="1:7">
      <c r="A180" s="6">
        <f t="shared" si="2"/>
        <v>177</v>
      </c>
      <c r="B180" s="6" t="str">
        <f>VLOOKUP(A:A,'[2]06月在岗人员岗位补贴原表'!A:C,3,FALSE)</f>
        <v>城西</v>
      </c>
      <c r="C180" s="6" t="str">
        <f>VLOOKUP(A:A,'[2]06月在岗人员岗位补贴原表'!A:D,4,FALSE)</f>
        <v>白虎山</v>
      </c>
      <c r="D180" s="6" t="str">
        <f>VLOOKUP(A:A,'[2]06月在岗人员岗位补贴原表'!A:E,5,FALSE)</f>
        <v>卢凤</v>
      </c>
      <c r="E180" s="6" t="str">
        <f>VLOOKUP(A:A,'[2]06月在岗人员岗位补贴原表'!A:H,8,FALSE)</f>
        <v>37030419******0022</v>
      </c>
      <c r="F180" s="10" t="str">
        <f>VLOOKUP(A:A,'[2]06月在岗人员岗位补贴原表'!A:I,9,FALSE)</f>
        <v>新城镇岗位</v>
      </c>
      <c r="G180" s="6">
        <f>VLOOKUP(A:A,'[2]06月在岗人员岗位补贴原表'!A:T,20,FALSE)</f>
        <v>1382.27</v>
      </c>
    </row>
    <row r="181" s="3" customFormat="1" ht="14.25" customHeight="1" spans="1:7">
      <c r="A181" s="6">
        <f t="shared" si="2"/>
        <v>178</v>
      </c>
      <c r="B181" s="6" t="str">
        <f>VLOOKUP(A:A,'[2]06月在岗人员岗位补贴原表'!A:C,3,FALSE)</f>
        <v>城西</v>
      </c>
      <c r="C181" s="6" t="str">
        <f>VLOOKUP(A:A,'[2]06月在岗人员岗位补贴原表'!A:D,4,FALSE)</f>
        <v>白虎山</v>
      </c>
      <c r="D181" s="6" t="str">
        <f>VLOOKUP(A:A,'[2]06月在岗人员岗位补贴原表'!A:E,5,FALSE)</f>
        <v>王宁</v>
      </c>
      <c r="E181" s="6" t="str">
        <f>VLOOKUP(A:A,'[2]06月在岗人员岗位补贴原表'!A:H,8,FALSE)</f>
        <v>37030419******0617</v>
      </c>
      <c r="F181" s="10" t="str">
        <f>VLOOKUP(A:A,'[2]06月在岗人员岗位补贴原表'!A:I,9,FALSE)</f>
        <v>新城镇岗位</v>
      </c>
      <c r="G181" s="6">
        <f>VLOOKUP(A:A,'[2]06月在岗人员岗位补贴原表'!A:T,20,FALSE)</f>
        <v>1573.07</v>
      </c>
    </row>
    <row r="182" s="3" customFormat="1" ht="14.25" customHeight="1" spans="1:7">
      <c r="A182" s="6">
        <f t="shared" si="2"/>
        <v>179</v>
      </c>
      <c r="B182" s="6" t="str">
        <f>VLOOKUP(A:A,'[2]06月在岗人员岗位补贴原表'!A:C,3,FALSE)</f>
        <v>城西</v>
      </c>
      <c r="C182" s="6" t="str">
        <f>VLOOKUP(A:A,'[2]06月在岗人员岗位补贴原表'!A:D,4,FALSE)</f>
        <v>白虎山</v>
      </c>
      <c r="D182" s="6" t="str">
        <f>VLOOKUP(A:A,'[2]06月在岗人员岗位补贴原表'!A:E,5,FALSE)</f>
        <v>孙冰</v>
      </c>
      <c r="E182" s="6" t="str">
        <f>VLOOKUP(A:A,'[2]06月在岗人员岗位补贴原表'!A:H,8,FALSE)</f>
        <v>37030419******2720</v>
      </c>
      <c r="F182" s="10" t="str">
        <f>VLOOKUP(A:A,'[2]06月在岗人员岗位补贴原表'!A:I,9,FALSE)</f>
        <v>新城镇岗位</v>
      </c>
      <c r="G182" s="6">
        <f>VLOOKUP(A:A,'[2]06月在岗人员岗位补贴原表'!A:T,20,FALSE)</f>
        <v>1573.07</v>
      </c>
    </row>
    <row r="183" s="3" customFormat="1" ht="14.25" customHeight="1" spans="1:7">
      <c r="A183" s="6">
        <f t="shared" si="2"/>
        <v>180</v>
      </c>
      <c r="B183" s="6" t="str">
        <f>VLOOKUP(A:A,'[2]06月在岗人员岗位补贴原表'!A:C,3,FALSE)</f>
        <v>城西</v>
      </c>
      <c r="C183" s="6" t="str">
        <f>VLOOKUP(A:A,'[2]06月在岗人员岗位补贴原表'!A:D,4,FALSE)</f>
        <v>白虎山</v>
      </c>
      <c r="D183" s="6" t="str">
        <f>VLOOKUP(A:A,'[2]06月在岗人员岗位补贴原表'!A:E,5,FALSE)</f>
        <v>李欣</v>
      </c>
      <c r="E183" s="6" t="str">
        <f>VLOOKUP(A:A,'[2]06月在岗人员岗位补贴原表'!A:H,8,FALSE)</f>
        <v>37030419******0011</v>
      </c>
      <c r="F183" s="10" t="str">
        <f>VLOOKUP(A:A,'[2]06月在岗人员岗位补贴原表'!A:I,9,FALSE)</f>
        <v>新城镇岗位</v>
      </c>
      <c r="G183" s="6">
        <f>VLOOKUP(A:A,'[2]06月在岗人员岗位补贴原表'!A:T,20,FALSE)</f>
        <v>1573.07</v>
      </c>
    </row>
    <row r="184" s="3" customFormat="1" ht="14.25" customHeight="1" spans="1:7">
      <c r="A184" s="6">
        <f t="shared" si="2"/>
        <v>181</v>
      </c>
      <c r="B184" s="6" t="str">
        <f>VLOOKUP(A:A,'[2]06月在岗人员岗位补贴原表'!A:C,3,FALSE)</f>
        <v>城西</v>
      </c>
      <c r="C184" s="6" t="str">
        <f>VLOOKUP(A:A,'[2]06月在岗人员岗位补贴原表'!A:D,4,FALSE)</f>
        <v>税务街</v>
      </c>
      <c r="D184" s="6" t="str">
        <f>VLOOKUP(A:A,'[2]06月在岗人员岗位补贴原表'!A:E,5,FALSE)</f>
        <v>徐山</v>
      </c>
      <c r="E184" s="6" t="str">
        <f>VLOOKUP(A:A,'[2]06月在岗人员岗位补贴原表'!A:H,8,FALSE)</f>
        <v>37030419******033X</v>
      </c>
      <c r="F184" s="10" t="str">
        <f>VLOOKUP(A:A,'[2]06月在岗人员岗位补贴原表'!A:I,9,FALSE)</f>
        <v>新城镇岗位</v>
      </c>
      <c r="G184" s="6">
        <f>VLOOKUP(A:A,'[2]06月在岗人员岗位补贴原表'!A:T,20,FALSE)</f>
        <v>1573.07</v>
      </c>
    </row>
    <row r="185" s="3" customFormat="1" ht="14.25" customHeight="1" spans="1:7">
      <c r="A185" s="6">
        <f t="shared" si="2"/>
        <v>182</v>
      </c>
      <c r="B185" s="6" t="str">
        <f>VLOOKUP(A:A,'[2]06月在岗人员岗位补贴原表'!A:C,3,FALSE)</f>
        <v>城西</v>
      </c>
      <c r="C185" s="6" t="str">
        <f>VLOOKUP(A:A,'[2]06月在岗人员岗位补贴原表'!A:D,4,FALSE)</f>
        <v>税务街</v>
      </c>
      <c r="D185" s="6" t="str">
        <f>VLOOKUP(A:A,'[2]06月在岗人员岗位补贴原表'!A:E,5,FALSE)</f>
        <v>朱洪青</v>
      </c>
      <c r="E185" s="6" t="str">
        <f>VLOOKUP(A:A,'[2]06月在岗人员岗位补贴原表'!A:H,8,FALSE)</f>
        <v>37030419******061X</v>
      </c>
      <c r="F185" s="10" t="str">
        <f>VLOOKUP(A:A,'[2]06月在岗人员岗位补贴原表'!A:I,9,FALSE)</f>
        <v>新城镇岗位</v>
      </c>
      <c r="G185" s="6">
        <f>VLOOKUP(A:A,'[2]06月在岗人员岗位补贴原表'!A:T,20,FALSE)</f>
        <v>1573.07</v>
      </c>
    </row>
    <row r="186" s="3" customFormat="1" ht="14.25" customHeight="1" spans="1:7">
      <c r="A186" s="6">
        <f t="shared" si="2"/>
        <v>183</v>
      </c>
      <c r="B186" s="6" t="str">
        <f>VLOOKUP(A:A,'[2]06月在岗人员岗位补贴原表'!A:C,3,FALSE)</f>
        <v>城西</v>
      </c>
      <c r="C186" s="6" t="str">
        <f>VLOOKUP(A:A,'[2]06月在岗人员岗位补贴原表'!A:D,4,FALSE)</f>
        <v>税务街</v>
      </c>
      <c r="D186" s="6" t="str">
        <f>VLOOKUP(A:A,'[2]06月在岗人员岗位补贴原表'!A:E,5,FALSE)</f>
        <v>聂军</v>
      </c>
      <c r="E186" s="6" t="str">
        <f>VLOOKUP(A:A,'[2]06月在岗人员岗位补贴原表'!A:H,8,FALSE)</f>
        <v>37030419******1315</v>
      </c>
      <c r="F186" s="10" t="str">
        <f>VLOOKUP(A:A,'[2]06月在岗人员岗位补贴原表'!A:I,9,FALSE)</f>
        <v>新城镇岗位</v>
      </c>
      <c r="G186" s="6">
        <f>VLOOKUP(A:A,'[2]06月在岗人员岗位补贴原表'!A:T,20,FALSE)</f>
        <v>1573.07</v>
      </c>
    </row>
    <row r="187" s="3" customFormat="1" ht="14.25" customHeight="1" spans="1:7">
      <c r="A187" s="6">
        <f t="shared" si="2"/>
        <v>184</v>
      </c>
      <c r="B187" s="6" t="str">
        <f>VLOOKUP(A:A,'[2]06月在岗人员岗位补贴原表'!A:C,3,FALSE)</f>
        <v>城西</v>
      </c>
      <c r="C187" s="6" t="str">
        <f>VLOOKUP(A:A,'[2]06月在岗人员岗位补贴原表'!A:D,4,FALSE)</f>
        <v>税务街</v>
      </c>
      <c r="D187" s="6" t="str">
        <f>VLOOKUP(A:A,'[2]06月在岗人员岗位补贴原表'!A:E,5,FALSE)</f>
        <v>徐杰</v>
      </c>
      <c r="E187" s="6" t="str">
        <f>VLOOKUP(A:A,'[2]06月在岗人员岗位补贴原表'!A:H,8,FALSE)</f>
        <v>37030419******3520</v>
      </c>
      <c r="F187" s="10" t="str">
        <f>VLOOKUP(A:A,'[2]06月在岗人员岗位补贴原表'!A:I,9,FALSE)</f>
        <v>新城镇岗位</v>
      </c>
      <c r="G187" s="6">
        <f>VLOOKUP(A:A,'[2]06月在岗人员岗位补贴原表'!A:T,20,FALSE)</f>
        <v>1573.07</v>
      </c>
    </row>
    <row r="188" s="3" customFormat="1" ht="14.25" customHeight="1" spans="1:7">
      <c r="A188" s="6">
        <f t="shared" si="2"/>
        <v>185</v>
      </c>
      <c r="B188" s="6" t="str">
        <f>VLOOKUP(A:A,'[2]06月在岗人员岗位补贴原表'!A:C,3,FALSE)</f>
        <v>城西</v>
      </c>
      <c r="C188" s="6" t="str">
        <f>VLOOKUP(A:A,'[2]06月在岗人员岗位补贴原表'!A:D,4,FALSE)</f>
        <v>税务街</v>
      </c>
      <c r="D188" s="6" t="str">
        <f>VLOOKUP(A:A,'[2]06月在岗人员岗位补贴原表'!A:E,5,FALSE)</f>
        <v>冯作良</v>
      </c>
      <c r="E188" s="6" t="str">
        <f>VLOOKUP(A:A,'[2]06月在岗人员岗位补贴原表'!A:H,8,FALSE)</f>
        <v>37030419******3513</v>
      </c>
      <c r="F188" s="10" t="str">
        <f>VLOOKUP(A:A,'[2]06月在岗人员岗位补贴原表'!A:I,9,FALSE)</f>
        <v>新城镇岗位</v>
      </c>
      <c r="G188" s="6">
        <f>VLOOKUP(A:A,'[2]06月在岗人员岗位补贴原表'!A:T,20,FALSE)</f>
        <v>1573.07</v>
      </c>
    </row>
    <row r="189" s="3" customFormat="1" ht="14.25" customHeight="1" spans="1:7">
      <c r="A189" s="6">
        <f t="shared" si="2"/>
        <v>186</v>
      </c>
      <c r="B189" s="6" t="str">
        <f>VLOOKUP(A:A,'[2]06月在岗人员岗位补贴原表'!A:C,3,FALSE)</f>
        <v>城西</v>
      </c>
      <c r="C189" s="6" t="str">
        <f>VLOOKUP(A:A,'[2]06月在岗人员岗位补贴原表'!A:D,4,FALSE)</f>
        <v>李家窑</v>
      </c>
      <c r="D189" s="6" t="str">
        <f>VLOOKUP(A:A,'[2]06月在岗人员岗位补贴原表'!A:E,5,FALSE)</f>
        <v>王登其</v>
      </c>
      <c r="E189" s="6" t="str">
        <f>VLOOKUP(A:A,'[2]06月在岗人员岗位补贴原表'!A:H,8,FALSE)</f>
        <v>37030419******1015</v>
      </c>
      <c r="F189" s="10" t="str">
        <f>VLOOKUP(A:A,'[2]06月在岗人员岗位补贴原表'!A:I,9,FALSE)</f>
        <v>新城镇岗位</v>
      </c>
      <c r="G189" s="6">
        <f>VLOOKUP(A:A,'[2]06月在岗人员岗位补贴原表'!A:T,20,FALSE)</f>
        <v>1573.07</v>
      </c>
    </row>
    <row r="190" s="3" customFormat="1" ht="14.25" customHeight="1" spans="1:7">
      <c r="A190" s="6">
        <f t="shared" si="2"/>
        <v>187</v>
      </c>
      <c r="B190" s="6" t="str">
        <f>VLOOKUP(A:A,'[2]06月在岗人员岗位补贴原表'!A:C,3,FALSE)</f>
        <v>城西</v>
      </c>
      <c r="C190" s="6" t="str">
        <f>VLOOKUP(A:A,'[2]06月在岗人员岗位补贴原表'!A:D,4,FALSE)</f>
        <v>李家窑</v>
      </c>
      <c r="D190" s="6" t="str">
        <f>VLOOKUP(A:A,'[2]06月在岗人员岗位补贴原表'!A:E,5,FALSE)</f>
        <v>徐娣</v>
      </c>
      <c r="E190" s="6" t="str">
        <f>VLOOKUP(A:A,'[2]06月在岗人员岗位补贴原表'!A:H,8,FALSE)</f>
        <v>37030419******1025</v>
      </c>
      <c r="F190" s="10" t="str">
        <f>VLOOKUP(A:A,'[2]06月在岗人员岗位补贴原表'!A:I,9,FALSE)</f>
        <v>新城镇岗位</v>
      </c>
      <c r="G190" s="6">
        <f>VLOOKUP(A:A,'[2]06月在岗人员岗位补贴原表'!A:T,20,FALSE)</f>
        <v>1573.07</v>
      </c>
    </row>
    <row r="191" s="3" customFormat="1" ht="14.25" customHeight="1" spans="1:7">
      <c r="A191" s="6">
        <f t="shared" si="2"/>
        <v>188</v>
      </c>
      <c r="B191" s="6" t="str">
        <f>VLOOKUP(A:A,'[2]06月在岗人员岗位补贴原表'!A:C,3,FALSE)</f>
        <v>城西</v>
      </c>
      <c r="C191" s="6" t="str">
        <f>VLOOKUP(A:A,'[2]06月在岗人员岗位补贴原表'!A:D,4,FALSE)</f>
        <v>李家窑</v>
      </c>
      <c r="D191" s="6" t="str">
        <f>VLOOKUP(A:A,'[2]06月在岗人员岗位补贴原表'!A:E,5,FALSE)</f>
        <v>罗光华</v>
      </c>
      <c r="E191" s="6" t="str">
        <f>VLOOKUP(A:A,'[2]06月在岗人员岗位补贴原表'!A:H,8,FALSE)</f>
        <v>37030419******1035</v>
      </c>
      <c r="F191" s="10" t="str">
        <f>VLOOKUP(A:A,'[2]06月在岗人员岗位补贴原表'!A:I,9,FALSE)</f>
        <v>新城镇岗位</v>
      </c>
      <c r="G191" s="6">
        <f>VLOOKUP(A:A,'[2]06月在岗人员岗位补贴原表'!A:T,20,FALSE)</f>
        <v>1573.07</v>
      </c>
    </row>
    <row r="192" s="3" customFormat="1" ht="14.25" customHeight="1" spans="1:7">
      <c r="A192" s="6">
        <f t="shared" si="2"/>
        <v>189</v>
      </c>
      <c r="B192" s="6" t="str">
        <f>VLOOKUP(A:A,'[2]06月在岗人员岗位补贴原表'!A:C,3,FALSE)</f>
        <v>城西</v>
      </c>
      <c r="C192" s="6" t="str">
        <f>VLOOKUP(A:A,'[2]06月在岗人员岗位补贴原表'!A:D,4,FALSE)</f>
        <v>李家窑</v>
      </c>
      <c r="D192" s="6" t="str">
        <f>VLOOKUP(A:A,'[2]06月在岗人员岗位补贴原表'!A:E,5,FALSE)</f>
        <v>王键</v>
      </c>
      <c r="E192" s="6" t="str">
        <f>VLOOKUP(A:A,'[2]06月在岗人员岗位补贴原表'!A:H,8,FALSE)</f>
        <v>37030419******0319</v>
      </c>
      <c r="F192" s="10" t="str">
        <f>VLOOKUP(A:A,'[2]06月在岗人员岗位补贴原表'!A:I,9,FALSE)</f>
        <v>新城镇岗位</v>
      </c>
      <c r="G192" s="6">
        <f>VLOOKUP(A:A,'[2]06月在岗人员岗位补贴原表'!A:T,20,FALSE)</f>
        <v>1573.07</v>
      </c>
    </row>
    <row r="193" s="3" customFormat="1" ht="14.25" customHeight="1" spans="1:7">
      <c r="A193" s="6">
        <f t="shared" si="2"/>
        <v>190</v>
      </c>
      <c r="B193" s="6" t="str">
        <f>VLOOKUP(A:A,'[2]06月在岗人员岗位补贴原表'!A:C,3,FALSE)</f>
        <v>城西</v>
      </c>
      <c r="C193" s="6" t="str">
        <f>VLOOKUP(A:A,'[2]06月在岗人员岗位补贴原表'!A:D,4,FALSE)</f>
        <v>李家窑</v>
      </c>
      <c r="D193" s="6" t="str">
        <f>VLOOKUP(A:A,'[2]06月在岗人员岗位补贴原表'!A:E,5,FALSE)</f>
        <v>康满</v>
      </c>
      <c r="E193" s="6" t="str">
        <f>VLOOKUP(A:A,'[2]06月在岗人员岗位补贴原表'!A:H,8,FALSE)</f>
        <v>37030419******1023</v>
      </c>
      <c r="F193" s="10" t="str">
        <f>VLOOKUP(A:A,'[2]06月在岗人员岗位补贴原表'!A:I,9,FALSE)</f>
        <v>新城镇岗位</v>
      </c>
      <c r="G193" s="6">
        <f>VLOOKUP(A:A,'[2]06月在岗人员岗位补贴原表'!A:T,20,FALSE)</f>
        <v>1573.07</v>
      </c>
    </row>
    <row r="194" s="3" customFormat="1" ht="14.25" customHeight="1" spans="1:7">
      <c r="A194" s="6">
        <f t="shared" si="2"/>
        <v>191</v>
      </c>
      <c r="B194" s="6" t="str">
        <f>VLOOKUP(A:A,'[2]06月在岗人员岗位补贴原表'!A:C,3,FALSE)</f>
        <v>城西</v>
      </c>
      <c r="C194" s="6" t="str">
        <f>VLOOKUP(A:A,'[2]06月在岗人员岗位补贴原表'!A:D,4,FALSE)</f>
        <v>李家窑</v>
      </c>
      <c r="D194" s="6" t="str">
        <f>VLOOKUP(A:A,'[2]06月在岗人员岗位补贴原表'!A:E,5,FALSE)</f>
        <v>刘红</v>
      </c>
      <c r="E194" s="6" t="str">
        <f>VLOOKUP(A:A,'[2]06月在岗人员岗位补贴原表'!A:H,8,FALSE)</f>
        <v>37030419******1028</v>
      </c>
      <c r="F194" s="10" t="str">
        <f>VLOOKUP(A:A,'[2]06月在岗人员岗位补贴原表'!A:I,9,FALSE)</f>
        <v>新城镇岗位</v>
      </c>
      <c r="G194" s="6">
        <f>VLOOKUP(A:A,'[2]06月在岗人员岗位补贴原表'!A:T,20,FALSE)</f>
        <v>1573.07</v>
      </c>
    </row>
    <row r="195" s="3" customFormat="1" ht="14.25" customHeight="1" spans="1:7">
      <c r="A195" s="6">
        <f t="shared" si="2"/>
        <v>192</v>
      </c>
      <c r="B195" s="6" t="str">
        <f>VLOOKUP(A:A,'[2]06月在岗人员岗位补贴原表'!A:C,3,FALSE)</f>
        <v>城西</v>
      </c>
      <c r="C195" s="6" t="str">
        <f>VLOOKUP(A:A,'[2]06月在岗人员岗位补贴原表'!A:D,4,FALSE)</f>
        <v>新坦</v>
      </c>
      <c r="D195" s="6" t="str">
        <f>VLOOKUP(A:A,'[2]06月在岗人员岗位补贴原表'!A:E,5,FALSE)</f>
        <v>吴福明</v>
      </c>
      <c r="E195" s="6" t="str">
        <f>VLOOKUP(A:A,'[2]06月在岗人员岗位补贴原表'!A:H,8,FALSE)</f>
        <v>37030419******0651</v>
      </c>
      <c r="F195" s="10" t="str">
        <f>VLOOKUP(A:A,'[2]06月在岗人员岗位补贴原表'!A:I,9,FALSE)</f>
        <v>新城镇岗位</v>
      </c>
      <c r="G195" s="6">
        <f>VLOOKUP(A:A,'[2]06月在岗人员岗位补贴原表'!A:T,20,FALSE)</f>
        <v>1573.07</v>
      </c>
    </row>
    <row r="196" s="3" customFormat="1" ht="14.25" customHeight="1" spans="1:7">
      <c r="A196" s="6">
        <f t="shared" ref="A196:A259" si="3">ROW()-3</f>
        <v>193</v>
      </c>
      <c r="B196" s="6" t="str">
        <f>VLOOKUP(A:A,'[2]06月在岗人员岗位补贴原表'!A:C,3,FALSE)</f>
        <v>城西</v>
      </c>
      <c r="C196" s="6" t="str">
        <f>VLOOKUP(A:A,'[2]06月在岗人员岗位补贴原表'!A:D,4,FALSE)</f>
        <v>新坦</v>
      </c>
      <c r="D196" s="6" t="str">
        <f>VLOOKUP(A:A,'[2]06月在岗人员岗位补贴原表'!A:E,5,FALSE)</f>
        <v>崔克亮</v>
      </c>
      <c r="E196" s="6" t="str">
        <f>VLOOKUP(A:A,'[2]06月在岗人员岗位补贴原表'!A:H,8,FALSE)</f>
        <v>37030419******1033</v>
      </c>
      <c r="F196" s="10" t="str">
        <f>VLOOKUP(A:A,'[2]06月在岗人员岗位补贴原表'!A:I,9,FALSE)</f>
        <v>新城镇岗位</v>
      </c>
      <c r="G196" s="6">
        <f>VLOOKUP(A:A,'[2]06月在岗人员岗位补贴原表'!A:T,20,FALSE)</f>
        <v>1573.07</v>
      </c>
    </row>
    <row r="197" s="3" customFormat="1" ht="14.25" customHeight="1" spans="1:7">
      <c r="A197" s="6">
        <f t="shared" si="3"/>
        <v>194</v>
      </c>
      <c r="B197" s="6" t="str">
        <f>VLOOKUP(A:A,'[2]06月在岗人员岗位补贴原表'!A:C,3,FALSE)</f>
        <v>城西</v>
      </c>
      <c r="C197" s="6" t="str">
        <f>VLOOKUP(A:A,'[2]06月在岗人员岗位补贴原表'!A:D,4,FALSE)</f>
        <v>新坦</v>
      </c>
      <c r="D197" s="6" t="str">
        <f>VLOOKUP(A:A,'[2]06月在岗人员岗位补贴原表'!A:E,5,FALSE)</f>
        <v>王桂宾</v>
      </c>
      <c r="E197" s="6" t="str">
        <f>VLOOKUP(A:A,'[2]06月在岗人员岗位补贴原表'!A:H,8,FALSE)</f>
        <v>37030419******1015</v>
      </c>
      <c r="F197" s="10" t="str">
        <f>VLOOKUP(A:A,'[2]06月在岗人员岗位补贴原表'!A:I,9,FALSE)</f>
        <v>新城镇岗位</v>
      </c>
      <c r="G197" s="6">
        <f>VLOOKUP(A:A,'[2]06月在岗人员岗位补贴原表'!A:T,20,FALSE)</f>
        <v>1573.07</v>
      </c>
    </row>
    <row r="198" s="3" customFormat="1" ht="14.25" customHeight="1" spans="1:7">
      <c r="A198" s="6">
        <f t="shared" si="3"/>
        <v>195</v>
      </c>
      <c r="B198" s="6" t="str">
        <f>VLOOKUP(A:A,'[2]06月在岗人员岗位补贴原表'!A:C,3,FALSE)</f>
        <v>城西</v>
      </c>
      <c r="C198" s="6" t="str">
        <f>VLOOKUP(A:A,'[2]06月在岗人员岗位补贴原表'!A:D,4,FALSE)</f>
        <v>新坦</v>
      </c>
      <c r="D198" s="6" t="str">
        <f>VLOOKUP(A:A,'[2]06月在岗人员岗位补贴原表'!A:E,5,FALSE)</f>
        <v>于文娟</v>
      </c>
      <c r="E198" s="6" t="str">
        <f>VLOOKUP(A:A,'[2]06月在岗人员岗位补贴原表'!A:H,8,FALSE)</f>
        <v>37030419******4723</v>
      </c>
      <c r="F198" s="10" t="str">
        <f>VLOOKUP(A:A,'[2]06月在岗人员岗位补贴原表'!A:I,9,FALSE)</f>
        <v>新城镇岗位</v>
      </c>
      <c r="G198" s="6">
        <f>VLOOKUP(A:A,'[2]06月在岗人员岗位补贴原表'!A:T,20,FALSE)</f>
        <v>1573.07</v>
      </c>
    </row>
    <row r="199" s="3" customFormat="1" ht="14.25" customHeight="1" spans="1:7">
      <c r="A199" s="6">
        <f t="shared" si="3"/>
        <v>196</v>
      </c>
      <c r="B199" s="6" t="str">
        <f>VLOOKUP(A:A,'[2]06月在岗人员岗位补贴原表'!A:C,3,FALSE)</f>
        <v>城西</v>
      </c>
      <c r="C199" s="6" t="str">
        <f>VLOOKUP(A:A,'[2]06月在岗人员岗位补贴原表'!A:D,4,FALSE)</f>
        <v>新坦</v>
      </c>
      <c r="D199" s="6" t="str">
        <f>VLOOKUP(A:A,'[2]06月在岗人员岗位补贴原表'!A:E,5,FALSE)</f>
        <v>孙茜</v>
      </c>
      <c r="E199" s="6" t="str">
        <f>VLOOKUP(A:A,'[2]06月在岗人员岗位补贴原表'!A:H,8,FALSE)</f>
        <v>37030419******0328</v>
      </c>
      <c r="F199" s="10" t="str">
        <f>VLOOKUP(A:A,'[2]06月在岗人员岗位补贴原表'!A:I,9,FALSE)</f>
        <v>新城镇岗位</v>
      </c>
      <c r="G199" s="6">
        <f>VLOOKUP(A:A,'[2]06月在岗人员岗位补贴原表'!A:T,20,FALSE)</f>
        <v>1573.07</v>
      </c>
    </row>
    <row r="200" s="3" customFormat="1" ht="14.25" customHeight="1" spans="1:7">
      <c r="A200" s="6">
        <f t="shared" si="3"/>
        <v>197</v>
      </c>
      <c r="B200" s="6" t="str">
        <f>VLOOKUP(A:A,'[2]06月在岗人员岗位补贴原表'!A:C,3,FALSE)</f>
        <v>城西</v>
      </c>
      <c r="C200" s="6" t="str">
        <f>VLOOKUP(A:A,'[2]06月在岗人员岗位补贴原表'!A:D,4,FALSE)</f>
        <v>新坦</v>
      </c>
      <c r="D200" s="6" t="str">
        <f>VLOOKUP(A:A,'[2]06月在岗人员岗位补贴原表'!A:E,5,FALSE)</f>
        <v>冯乃钢</v>
      </c>
      <c r="E200" s="6" t="str">
        <f>VLOOKUP(A:A,'[2]06月在岗人员岗位补贴原表'!A:H,8,FALSE)</f>
        <v>37030419******0614</v>
      </c>
      <c r="F200" s="10" t="str">
        <f>VLOOKUP(A:A,'[2]06月在岗人员岗位补贴原表'!A:I,9,FALSE)</f>
        <v>新城镇岗位</v>
      </c>
      <c r="G200" s="6">
        <f>VLOOKUP(A:A,'[2]06月在岗人员岗位补贴原表'!A:T,20,FALSE)</f>
        <v>1573.07</v>
      </c>
    </row>
    <row r="201" s="3" customFormat="1" ht="14.25" customHeight="1" spans="1:7">
      <c r="A201" s="6">
        <f t="shared" si="3"/>
        <v>198</v>
      </c>
      <c r="B201" s="6" t="str">
        <f>VLOOKUP(A:A,'[2]06月在岗人员岗位补贴原表'!A:C,3,FALSE)</f>
        <v>城西</v>
      </c>
      <c r="C201" s="6" t="str">
        <f>VLOOKUP(A:A,'[2]06月在岗人员岗位补贴原表'!A:D,4,FALSE)</f>
        <v>新坦</v>
      </c>
      <c r="D201" s="6" t="str">
        <f>VLOOKUP(A:A,'[2]06月在岗人员岗位补贴原表'!A:E,5,FALSE)</f>
        <v>张莹</v>
      </c>
      <c r="E201" s="6" t="str">
        <f>VLOOKUP(A:A,'[2]06月在岗人员岗位补贴原表'!A:H,8,FALSE)</f>
        <v>37030419******062X</v>
      </c>
      <c r="F201" s="10" t="str">
        <f>VLOOKUP(A:A,'[2]06月在岗人员岗位补贴原表'!A:I,9,FALSE)</f>
        <v>新城镇岗位</v>
      </c>
      <c r="G201" s="6">
        <f>VLOOKUP(A:A,'[2]06月在岗人员岗位补贴原表'!A:T,20,FALSE)</f>
        <v>1573.07</v>
      </c>
    </row>
    <row r="202" s="3" customFormat="1" ht="14.25" customHeight="1" spans="1:7">
      <c r="A202" s="6">
        <f t="shared" si="3"/>
        <v>199</v>
      </c>
      <c r="B202" s="6" t="str">
        <f>VLOOKUP(A:A,'[2]06月在岗人员岗位补贴原表'!A:C,3,FALSE)</f>
        <v>城西</v>
      </c>
      <c r="C202" s="6" t="str">
        <f>VLOOKUP(A:A,'[2]06月在岗人员岗位补贴原表'!A:D,4,FALSE)</f>
        <v>新坦</v>
      </c>
      <c r="D202" s="6" t="str">
        <f>VLOOKUP(A:A,'[2]06月在岗人员岗位补贴原表'!A:E,5,FALSE)</f>
        <v>王芳</v>
      </c>
      <c r="E202" s="6" t="str">
        <f>VLOOKUP(A:A,'[2]06月在岗人员岗位补贴原表'!A:H,8,FALSE)</f>
        <v>37030419******4428</v>
      </c>
      <c r="F202" s="10" t="str">
        <f>VLOOKUP(A:A,'[2]06月在岗人员岗位补贴原表'!A:I,9,FALSE)</f>
        <v>新城镇岗位</v>
      </c>
      <c r="G202" s="6">
        <f>VLOOKUP(A:A,'[2]06月在岗人员岗位补贴原表'!A:T,20,FALSE)</f>
        <v>1573.07</v>
      </c>
    </row>
    <row r="203" s="3" customFormat="1" ht="14.25" customHeight="1" spans="1:7">
      <c r="A203" s="6">
        <f t="shared" si="3"/>
        <v>200</v>
      </c>
      <c r="B203" s="6" t="str">
        <f>VLOOKUP(A:A,'[2]06月在岗人员岗位补贴原表'!A:C,3,FALSE)</f>
        <v>城西</v>
      </c>
      <c r="C203" s="6" t="str">
        <f>VLOOKUP(A:A,'[2]06月在岗人员岗位补贴原表'!A:D,4,FALSE)</f>
        <v>新坦</v>
      </c>
      <c r="D203" s="6" t="str">
        <f>VLOOKUP(A:A,'[2]06月在岗人员岗位补贴原表'!A:E,5,FALSE)</f>
        <v>陈雷</v>
      </c>
      <c r="E203" s="6" t="str">
        <f>VLOOKUP(A:A,'[2]06月在岗人员岗位补贴原表'!A:H,8,FALSE)</f>
        <v>37030419******1014</v>
      </c>
      <c r="F203" s="10" t="str">
        <f>VLOOKUP(A:A,'[2]06月在岗人员岗位补贴原表'!A:I,9,FALSE)</f>
        <v>新城镇岗位</v>
      </c>
      <c r="G203" s="6">
        <f>VLOOKUP(A:A,'[2]06月在岗人员岗位补贴原表'!A:T,20,FALSE)</f>
        <v>1573.07</v>
      </c>
    </row>
    <row r="204" s="3" customFormat="1" ht="14.25" customHeight="1" spans="1:7">
      <c r="A204" s="6">
        <f t="shared" si="3"/>
        <v>201</v>
      </c>
      <c r="B204" s="6" t="str">
        <f>VLOOKUP(A:A,'[2]06月在岗人员岗位补贴原表'!A:C,3,FALSE)</f>
        <v>城西</v>
      </c>
      <c r="C204" s="6" t="str">
        <f>VLOOKUP(A:A,'[2]06月在岗人员岗位补贴原表'!A:D,4,FALSE)</f>
        <v>四十亩地</v>
      </c>
      <c r="D204" s="6" t="str">
        <f>VLOOKUP(A:A,'[2]06月在岗人员岗位补贴原表'!A:E,5,FALSE)</f>
        <v>李奉群</v>
      </c>
      <c r="E204" s="6" t="str">
        <f>VLOOKUP(A:A,'[2]06月在岗人员岗位补贴原表'!A:H,8,FALSE)</f>
        <v>37030419******2752</v>
      </c>
      <c r="F204" s="10" t="str">
        <f>VLOOKUP(A:A,'[2]06月在岗人员岗位补贴原表'!A:I,9,FALSE)</f>
        <v>新城镇岗位</v>
      </c>
      <c r="G204" s="6">
        <f>VLOOKUP(A:A,'[2]06月在岗人员岗位补贴原表'!A:T,20,FALSE)</f>
        <v>1573.07</v>
      </c>
    </row>
    <row r="205" s="3" customFormat="1" ht="14.25" customHeight="1" spans="1:7">
      <c r="A205" s="6">
        <f t="shared" si="3"/>
        <v>202</v>
      </c>
      <c r="B205" s="6" t="str">
        <f>VLOOKUP(A:A,'[2]06月在岗人员岗位补贴原表'!A:C,3,FALSE)</f>
        <v>城西</v>
      </c>
      <c r="C205" s="6" t="str">
        <f>VLOOKUP(A:A,'[2]06月在岗人员岗位补贴原表'!A:D,4,FALSE)</f>
        <v>四十亩地</v>
      </c>
      <c r="D205" s="6" t="str">
        <f>VLOOKUP(A:A,'[2]06月在岗人员岗位补贴原表'!A:E,5,FALSE)</f>
        <v>王承永</v>
      </c>
      <c r="E205" s="6" t="str">
        <f>VLOOKUP(A:A,'[2]06月在岗人员岗位补贴原表'!A:H,8,FALSE)</f>
        <v>37030419******063x</v>
      </c>
      <c r="F205" s="10" t="str">
        <f>VLOOKUP(A:A,'[2]06月在岗人员岗位补贴原表'!A:I,9,FALSE)</f>
        <v>新城镇岗位</v>
      </c>
      <c r="G205" s="6">
        <f>VLOOKUP(A:A,'[2]06月在岗人员岗位补贴原表'!A:T,20,FALSE)</f>
        <v>1573.07</v>
      </c>
    </row>
    <row r="206" s="3" customFormat="1" ht="14.25" customHeight="1" spans="1:7">
      <c r="A206" s="6">
        <f t="shared" si="3"/>
        <v>203</v>
      </c>
      <c r="B206" s="6" t="str">
        <f>VLOOKUP(A:A,'[2]06月在岗人员岗位补贴原表'!A:C,3,FALSE)</f>
        <v>城西</v>
      </c>
      <c r="C206" s="6" t="str">
        <f>VLOOKUP(A:A,'[2]06月在岗人员岗位补贴原表'!A:D,4,FALSE)</f>
        <v>四十亩地</v>
      </c>
      <c r="D206" s="6" t="str">
        <f>VLOOKUP(A:A,'[2]06月在岗人员岗位补贴原表'!A:E,5,FALSE)</f>
        <v>王京文</v>
      </c>
      <c r="E206" s="6" t="str">
        <f>VLOOKUP(A:A,'[2]06月在岗人员岗位补贴原表'!A:H,8,FALSE)</f>
        <v>37030419******0653</v>
      </c>
      <c r="F206" s="10" t="str">
        <f>VLOOKUP(A:A,'[2]06月在岗人员岗位补贴原表'!A:I,9,FALSE)</f>
        <v>新城镇岗位</v>
      </c>
      <c r="G206" s="6">
        <f>VLOOKUP(A:A,'[2]06月在岗人员岗位补贴原表'!A:T,20,FALSE)</f>
        <v>1573.07</v>
      </c>
    </row>
    <row r="207" s="3" customFormat="1" ht="14.25" customHeight="1" spans="1:7">
      <c r="A207" s="6">
        <f t="shared" si="3"/>
        <v>204</v>
      </c>
      <c r="B207" s="6" t="str">
        <f>VLOOKUP(A:A,'[2]06月在岗人员岗位补贴原表'!A:C,3,FALSE)</f>
        <v>城西</v>
      </c>
      <c r="C207" s="6" t="str">
        <f>VLOOKUP(A:A,'[2]06月在岗人员岗位补贴原表'!A:D,4,FALSE)</f>
        <v>四十亩地</v>
      </c>
      <c r="D207" s="6" t="str">
        <f>VLOOKUP(A:A,'[2]06月在岗人员岗位补贴原表'!A:E,5,FALSE)</f>
        <v>孙燕</v>
      </c>
      <c r="E207" s="6" t="str">
        <f>VLOOKUP(A:A,'[2]06月在岗人员岗位补贴原表'!A:H,8,FALSE)</f>
        <v>37030419******4423</v>
      </c>
      <c r="F207" s="10" t="str">
        <f>VLOOKUP(A:A,'[2]06月在岗人员岗位补贴原表'!A:I,9,FALSE)</f>
        <v>新城镇岗位</v>
      </c>
      <c r="G207" s="6">
        <f>VLOOKUP(A:A,'[2]06月在岗人员岗位补贴原表'!A:T,20,FALSE)</f>
        <v>1573.07</v>
      </c>
    </row>
    <row r="208" s="3" customFormat="1" ht="14.25" customHeight="1" spans="1:7">
      <c r="A208" s="6">
        <f t="shared" si="3"/>
        <v>205</v>
      </c>
      <c r="B208" s="6" t="str">
        <f>VLOOKUP(A:A,'[2]06月在岗人员岗位补贴原表'!A:C,3,FALSE)</f>
        <v>城西</v>
      </c>
      <c r="C208" s="6" t="str">
        <f>VLOOKUP(A:A,'[2]06月在岗人员岗位补贴原表'!A:D,4,FALSE)</f>
        <v>四十亩地</v>
      </c>
      <c r="D208" s="6" t="str">
        <f>VLOOKUP(A:A,'[2]06月在岗人员岗位补贴原表'!A:E,5,FALSE)</f>
        <v>丁红钢</v>
      </c>
      <c r="E208" s="6" t="str">
        <f>VLOOKUP(A:A,'[2]06月在岗人员岗位补贴原表'!A:H,8,FALSE)</f>
        <v>37030619******2512</v>
      </c>
      <c r="F208" s="10" t="str">
        <f>VLOOKUP(A:A,'[2]06月在岗人员岗位补贴原表'!A:I,9,FALSE)</f>
        <v>新城镇岗位</v>
      </c>
      <c r="G208" s="6">
        <f>VLOOKUP(A:A,'[2]06月在岗人员岗位补贴原表'!A:T,20,FALSE)</f>
        <v>1573.07</v>
      </c>
    </row>
    <row r="209" s="3" customFormat="1" ht="14.25" customHeight="1" spans="1:7">
      <c r="A209" s="6">
        <f t="shared" si="3"/>
        <v>206</v>
      </c>
      <c r="B209" s="6" t="str">
        <f>VLOOKUP(A:A,'[2]06月在岗人员岗位补贴原表'!A:C,3,FALSE)</f>
        <v>城西</v>
      </c>
      <c r="C209" s="6" t="str">
        <f>VLOOKUP(A:A,'[2]06月在岗人员岗位补贴原表'!A:D,4,FALSE)</f>
        <v>四十亩地</v>
      </c>
      <c r="D209" s="6" t="str">
        <f>VLOOKUP(A:A,'[2]06月在岗人员岗位补贴原表'!A:E,5,FALSE)</f>
        <v>李新</v>
      </c>
      <c r="E209" s="6" t="str">
        <f>VLOOKUP(A:A,'[2]06月在岗人员岗位补贴原表'!A:H,8,FALSE)</f>
        <v>37030419******6025</v>
      </c>
      <c r="F209" s="10" t="str">
        <f>VLOOKUP(A:A,'[2]06月在岗人员岗位补贴原表'!A:I,9,FALSE)</f>
        <v>新城镇岗位</v>
      </c>
      <c r="G209" s="6">
        <f>VLOOKUP(A:A,'[2]06月在岗人员岗位补贴原表'!A:T,20,FALSE)</f>
        <v>1573.07</v>
      </c>
    </row>
    <row r="210" s="3" customFormat="1" ht="14.25" customHeight="1" spans="1:7">
      <c r="A210" s="6">
        <f t="shared" si="3"/>
        <v>207</v>
      </c>
      <c r="B210" s="6" t="str">
        <f>VLOOKUP(A:A,'[2]06月在岗人员岗位补贴原表'!A:C,3,FALSE)</f>
        <v>城西</v>
      </c>
      <c r="C210" s="6" t="str">
        <f>VLOOKUP(A:A,'[2]06月在岗人员岗位补贴原表'!A:D,4,FALSE)</f>
        <v>四十亩地</v>
      </c>
      <c r="D210" s="6" t="str">
        <f>VLOOKUP(A:A,'[2]06月在岗人员岗位补贴原表'!A:E,5,FALSE)</f>
        <v>乔晓苑</v>
      </c>
      <c r="E210" s="6" t="str">
        <f>VLOOKUP(A:A,'[2]06月在岗人员岗位补贴原表'!A:H,8,FALSE)</f>
        <v>37030419******0021</v>
      </c>
      <c r="F210" s="10" t="str">
        <f>VLOOKUP(A:A,'[2]06月在岗人员岗位补贴原表'!A:I,9,FALSE)</f>
        <v>新城镇岗位</v>
      </c>
      <c r="G210" s="6">
        <f>VLOOKUP(A:A,'[2]06月在岗人员岗位补贴原表'!A:T,20,FALSE)</f>
        <v>1573.07</v>
      </c>
    </row>
    <row r="211" s="3" customFormat="1" ht="14.25" customHeight="1" spans="1:7">
      <c r="A211" s="6">
        <f t="shared" si="3"/>
        <v>208</v>
      </c>
      <c r="B211" s="6" t="str">
        <f>VLOOKUP(A:A,'[2]06月在岗人员岗位补贴原表'!A:C,3,FALSE)</f>
        <v>城西</v>
      </c>
      <c r="C211" s="6" t="str">
        <f>VLOOKUP(A:A,'[2]06月在岗人员岗位补贴原表'!A:D,4,FALSE)</f>
        <v>四十亩地</v>
      </c>
      <c r="D211" s="6" t="str">
        <f>VLOOKUP(A:A,'[2]06月在岗人员岗位补贴原表'!A:E,5,FALSE)</f>
        <v>王兢</v>
      </c>
      <c r="E211" s="6" t="str">
        <f>VLOOKUP(A:A,'[2]06月在岗人员岗位补贴原表'!A:H,8,FALSE)</f>
        <v>37030419******1621</v>
      </c>
      <c r="F211" s="10" t="str">
        <f>VLOOKUP(A:A,'[2]06月在岗人员岗位补贴原表'!A:I,9,FALSE)</f>
        <v>新城镇岗位</v>
      </c>
      <c r="G211" s="6">
        <f>VLOOKUP(A:A,'[2]06月在岗人员岗位补贴原表'!A:T,20,FALSE)</f>
        <v>1573.07</v>
      </c>
    </row>
    <row r="212" s="3" customFormat="1" ht="14.25" customHeight="1" spans="1:7">
      <c r="A212" s="6">
        <f t="shared" si="3"/>
        <v>209</v>
      </c>
      <c r="B212" s="6" t="str">
        <f>VLOOKUP(A:A,'[2]06月在岗人员岗位补贴原表'!A:C,3,FALSE)</f>
        <v>城西</v>
      </c>
      <c r="C212" s="6" t="str">
        <f>VLOOKUP(A:A,'[2]06月在岗人员岗位补贴原表'!A:D,4,FALSE)</f>
        <v>西冶街社区</v>
      </c>
      <c r="D212" s="6" t="str">
        <f>VLOOKUP(A:A,'[2]06月在岗人员岗位补贴原表'!A:E,5,FALSE)</f>
        <v>孙卫</v>
      </c>
      <c r="E212" s="6" t="str">
        <f>VLOOKUP(A:A,'[2]06月在岗人员岗位补贴原表'!A:H,8,FALSE)</f>
        <v>37030419******1019</v>
      </c>
      <c r="F212" s="10" t="str">
        <f>VLOOKUP(A:A,'[2]06月在岗人员岗位补贴原表'!A:I,9,FALSE)</f>
        <v>新城镇岗位</v>
      </c>
      <c r="G212" s="6">
        <f>VLOOKUP(A:A,'[2]06月在岗人员岗位补贴原表'!A:T,20,FALSE)</f>
        <v>1573.07</v>
      </c>
    </row>
    <row r="213" s="3" customFormat="1" ht="14.25" customHeight="1" spans="1:7">
      <c r="A213" s="6">
        <f t="shared" si="3"/>
        <v>210</v>
      </c>
      <c r="B213" s="6" t="str">
        <f>VLOOKUP(A:A,'[2]06月在岗人员岗位补贴原表'!A:C,3,FALSE)</f>
        <v>城西</v>
      </c>
      <c r="C213" s="6" t="str">
        <f>VLOOKUP(A:A,'[2]06月在岗人员岗位补贴原表'!A:D,4,FALSE)</f>
        <v>西冶街社区</v>
      </c>
      <c r="D213" s="6" t="str">
        <f>VLOOKUP(A:A,'[2]06月在岗人员岗位补贴原表'!A:E,5,FALSE)</f>
        <v>赵西军</v>
      </c>
      <c r="E213" s="6" t="str">
        <f>VLOOKUP(A:A,'[2]06月在岗人员岗位补贴原表'!A:H,8,FALSE)</f>
        <v>37282919******3056</v>
      </c>
      <c r="F213" s="10" t="str">
        <f>VLOOKUP(A:A,'[2]06月在岗人员岗位补贴原表'!A:I,9,FALSE)</f>
        <v>新城镇岗位</v>
      </c>
      <c r="G213" s="6">
        <f>VLOOKUP(A:A,'[2]06月在岗人员岗位补贴原表'!A:T,20,FALSE)</f>
        <v>1573.07</v>
      </c>
    </row>
    <row r="214" s="3" customFormat="1" ht="14.25" customHeight="1" spans="1:7">
      <c r="A214" s="6">
        <f t="shared" si="3"/>
        <v>211</v>
      </c>
      <c r="B214" s="6" t="str">
        <f>VLOOKUP(A:A,'[2]06月在岗人员岗位补贴原表'!A:C,3,FALSE)</f>
        <v>城西</v>
      </c>
      <c r="C214" s="6" t="str">
        <f>VLOOKUP(A:A,'[2]06月在岗人员岗位补贴原表'!A:D,4,FALSE)</f>
        <v>西冶街社区</v>
      </c>
      <c r="D214" s="6" t="str">
        <f>VLOOKUP(A:A,'[2]06月在岗人员岗位补贴原表'!A:E,5,FALSE)</f>
        <v>李燕</v>
      </c>
      <c r="E214" s="6" t="str">
        <f>VLOOKUP(A:A,'[2]06月在岗人员岗位补贴原表'!A:H,8,FALSE)</f>
        <v>37030419******1024</v>
      </c>
      <c r="F214" s="10" t="str">
        <f>VLOOKUP(A:A,'[2]06月在岗人员岗位补贴原表'!A:I,9,FALSE)</f>
        <v>新城镇岗位</v>
      </c>
      <c r="G214" s="6">
        <f>VLOOKUP(A:A,'[2]06月在岗人员岗位补贴原表'!A:T,20,FALSE)</f>
        <v>1573.07</v>
      </c>
    </row>
    <row r="215" s="3" customFormat="1" ht="14.25" customHeight="1" spans="1:7">
      <c r="A215" s="6">
        <f t="shared" si="3"/>
        <v>212</v>
      </c>
      <c r="B215" s="6" t="str">
        <f>VLOOKUP(A:A,'[2]06月在岗人员岗位补贴原表'!A:C,3,FALSE)</f>
        <v>城西</v>
      </c>
      <c r="C215" s="6" t="str">
        <f>VLOOKUP(A:A,'[2]06月在岗人员岗位补贴原表'!A:D,4,FALSE)</f>
        <v>西冶街社区</v>
      </c>
      <c r="D215" s="6" t="str">
        <f>VLOOKUP(A:A,'[2]06月在岗人员岗位补贴原表'!A:E,5,FALSE)</f>
        <v>赵明慧</v>
      </c>
      <c r="E215" s="6" t="str">
        <f>VLOOKUP(A:A,'[2]06月在岗人员岗位补贴原表'!A:H,8,FALSE)</f>
        <v>37030319******7225</v>
      </c>
      <c r="F215" s="10" t="str">
        <f>VLOOKUP(A:A,'[2]06月在岗人员岗位补贴原表'!A:I,9,FALSE)</f>
        <v>新城镇岗位</v>
      </c>
      <c r="G215" s="6">
        <f>VLOOKUP(A:A,'[2]06月在岗人员岗位补贴原表'!A:T,20,FALSE)</f>
        <v>1573.07</v>
      </c>
    </row>
    <row r="216" s="3" customFormat="1" ht="14.25" customHeight="1" spans="1:7">
      <c r="A216" s="6">
        <f t="shared" si="3"/>
        <v>213</v>
      </c>
      <c r="B216" s="6" t="str">
        <f>VLOOKUP(A:A,'[2]06月在岗人员岗位补贴原表'!A:C,3,FALSE)</f>
        <v>城西</v>
      </c>
      <c r="C216" s="6" t="str">
        <f>VLOOKUP(A:A,'[2]06月在岗人员岗位补贴原表'!A:D,4,FALSE)</f>
        <v>西冶街社区</v>
      </c>
      <c r="D216" s="6" t="str">
        <f>VLOOKUP(A:A,'[2]06月在岗人员岗位补贴原表'!A:E,5,FALSE)</f>
        <v>昃波</v>
      </c>
      <c r="E216" s="6" t="str">
        <f>VLOOKUP(A:A,'[2]06月在岗人员岗位补贴原表'!A:H,8,FALSE)</f>
        <v>37030619******641x</v>
      </c>
      <c r="F216" s="10" t="str">
        <f>VLOOKUP(A:A,'[2]06月在岗人员岗位补贴原表'!A:I,9,FALSE)</f>
        <v>新城镇岗位</v>
      </c>
      <c r="G216" s="6">
        <f>VLOOKUP(A:A,'[2]06月在岗人员岗位补贴原表'!A:T,20,FALSE)</f>
        <v>1520.07</v>
      </c>
    </row>
    <row r="217" s="3" customFormat="1" ht="14.25" customHeight="1" spans="1:7">
      <c r="A217" s="6">
        <f t="shared" si="3"/>
        <v>214</v>
      </c>
      <c r="B217" s="6" t="str">
        <f>VLOOKUP(A:A,'[2]06月在岗人员岗位补贴原表'!A:C,3,FALSE)</f>
        <v>城西</v>
      </c>
      <c r="C217" s="6" t="str">
        <f>VLOOKUP(A:A,'[2]06月在岗人员岗位补贴原表'!A:D,4,FALSE)</f>
        <v>西冶街社区</v>
      </c>
      <c r="D217" s="6" t="str">
        <f>VLOOKUP(A:A,'[2]06月在岗人员岗位补贴原表'!A:E,5,FALSE)</f>
        <v>李传征</v>
      </c>
      <c r="E217" s="6" t="str">
        <f>VLOOKUP(A:A,'[2]06月在岗人员岗位补贴原表'!A:H,8,FALSE)</f>
        <v>37030419******0012</v>
      </c>
      <c r="F217" s="10" t="str">
        <f>VLOOKUP(A:A,'[2]06月在岗人员岗位补贴原表'!A:I,9,FALSE)</f>
        <v>新城镇岗位</v>
      </c>
      <c r="G217" s="6">
        <f>VLOOKUP(A:A,'[2]06月在岗人员岗位补贴原表'!A:T,20,FALSE)</f>
        <v>1573.07</v>
      </c>
    </row>
    <row r="218" s="3" customFormat="1" ht="14.25" customHeight="1" spans="1:7">
      <c r="A218" s="6">
        <f t="shared" si="3"/>
        <v>215</v>
      </c>
      <c r="B218" s="6" t="str">
        <f>VLOOKUP(A:A,'[2]06月在岗人员岗位补贴原表'!A:C,3,FALSE)</f>
        <v>城西</v>
      </c>
      <c r="C218" s="6" t="str">
        <f>VLOOKUP(A:A,'[2]06月在岗人员岗位补贴原表'!A:D,4,FALSE)</f>
        <v>西冶街社区</v>
      </c>
      <c r="D218" s="6" t="str">
        <f>VLOOKUP(A:A,'[2]06月在岗人员岗位补贴原表'!A:E,5,FALSE)</f>
        <v>王伟</v>
      </c>
      <c r="E218" s="6" t="str">
        <f>VLOOKUP(A:A,'[2]06月在岗人员岗位补贴原表'!A:H,8,FALSE)</f>
        <v>37030419******061x</v>
      </c>
      <c r="F218" s="10" t="str">
        <f>VLOOKUP(A:A,'[2]06月在岗人员岗位补贴原表'!A:I,9,FALSE)</f>
        <v>新城镇岗位</v>
      </c>
      <c r="G218" s="6">
        <f>VLOOKUP(A:A,'[2]06月在岗人员岗位补贴原表'!A:T,20,FALSE)</f>
        <v>1573.07</v>
      </c>
    </row>
    <row r="219" s="3" customFormat="1" ht="14.25" customHeight="1" spans="1:7">
      <c r="A219" s="6">
        <f t="shared" si="3"/>
        <v>216</v>
      </c>
      <c r="B219" s="6" t="str">
        <f>VLOOKUP(A:A,'[2]06月在岗人员岗位补贴原表'!A:C,3,FALSE)</f>
        <v>城西</v>
      </c>
      <c r="C219" s="6" t="str">
        <f>VLOOKUP(A:A,'[2]06月在岗人员岗位补贴原表'!A:D,4,FALSE)</f>
        <v>北山社区</v>
      </c>
      <c r="D219" s="6" t="str">
        <f>VLOOKUP(A:A,'[2]06月在岗人员岗位补贴原表'!A:E,5,FALSE)</f>
        <v>宋珞荣</v>
      </c>
      <c r="E219" s="6" t="str">
        <f>VLOOKUP(A:A,'[2]06月在岗人员岗位补贴原表'!A:H,8,FALSE)</f>
        <v>37032319******0026</v>
      </c>
      <c r="F219" s="10" t="str">
        <f>VLOOKUP(A:A,'[2]06月在岗人员岗位补贴原表'!A:I,9,FALSE)</f>
        <v>新城镇岗位</v>
      </c>
      <c r="G219" s="6">
        <f>VLOOKUP(A:A,'[2]06月在岗人员岗位补贴原表'!A:T,20,FALSE)</f>
        <v>1573.07</v>
      </c>
    </row>
    <row r="220" s="3" customFormat="1" ht="14.25" customHeight="1" spans="1:7">
      <c r="A220" s="6">
        <f t="shared" si="3"/>
        <v>217</v>
      </c>
      <c r="B220" s="6" t="str">
        <f>VLOOKUP(A:A,'[2]06月在岗人员岗位补贴原表'!A:C,3,FALSE)</f>
        <v>城西</v>
      </c>
      <c r="C220" s="6" t="str">
        <f>VLOOKUP(A:A,'[2]06月在岗人员岗位补贴原表'!A:D,4,FALSE)</f>
        <v>北山社区</v>
      </c>
      <c r="D220" s="6" t="str">
        <f>VLOOKUP(A:A,'[2]06月在岗人员岗位补贴原表'!A:E,5,FALSE)</f>
        <v>傅虎</v>
      </c>
      <c r="E220" s="6" t="str">
        <f>VLOOKUP(A:A,'[2]06月在岗人员岗位补贴原表'!A:H,8,FALSE)</f>
        <v>37030419******0614</v>
      </c>
      <c r="F220" s="10" t="str">
        <f>VLOOKUP(A:A,'[2]06月在岗人员岗位补贴原表'!A:I,9,FALSE)</f>
        <v>新城镇岗位</v>
      </c>
      <c r="G220" s="6">
        <f>VLOOKUP(A:A,'[2]06月在岗人员岗位补贴原表'!A:T,20,FALSE)</f>
        <v>1573.07</v>
      </c>
    </row>
    <row r="221" s="3" customFormat="1" ht="14.25" customHeight="1" spans="1:7">
      <c r="A221" s="6">
        <f t="shared" si="3"/>
        <v>218</v>
      </c>
      <c r="B221" s="6" t="str">
        <f>VLOOKUP(A:A,'[2]06月在岗人员岗位补贴原表'!A:C,3,FALSE)</f>
        <v>城西</v>
      </c>
      <c r="C221" s="6" t="str">
        <f>VLOOKUP(A:A,'[2]06月在岗人员岗位补贴原表'!A:D,4,FALSE)</f>
        <v>北山社区</v>
      </c>
      <c r="D221" s="6" t="str">
        <f>VLOOKUP(A:A,'[2]06月在岗人员岗位补贴原表'!A:E,5,FALSE)</f>
        <v>刘立丽</v>
      </c>
      <c r="E221" s="6" t="str">
        <f>VLOOKUP(A:A,'[2]06月在岗人员岗位补贴原表'!A:H,8,FALSE)</f>
        <v>37030419******0622</v>
      </c>
      <c r="F221" s="10" t="str">
        <f>VLOOKUP(A:A,'[2]06月在岗人员岗位补贴原表'!A:I,9,FALSE)</f>
        <v>新城镇岗位</v>
      </c>
      <c r="G221" s="6">
        <f>VLOOKUP(A:A,'[2]06月在岗人员岗位补贴原表'!A:T,20,FALSE)</f>
        <v>1573.07</v>
      </c>
    </row>
    <row r="222" s="3" customFormat="1" ht="14.25" customHeight="1" spans="1:7">
      <c r="A222" s="6">
        <f t="shared" si="3"/>
        <v>219</v>
      </c>
      <c r="B222" s="6" t="str">
        <f>VLOOKUP(A:A,'[2]06月在岗人员岗位补贴原表'!A:C,3,FALSE)</f>
        <v>城西</v>
      </c>
      <c r="C222" s="6" t="str">
        <f>VLOOKUP(A:A,'[2]06月在岗人员岗位补贴原表'!A:D,4,FALSE)</f>
        <v>北山社区</v>
      </c>
      <c r="D222" s="6" t="str">
        <f>VLOOKUP(A:A,'[2]06月在岗人员岗位补贴原表'!A:E,5,FALSE)</f>
        <v>马娣</v>
      </c>
      <c r="E222" s="6" t="str">
        <f>VLOOKUP(A:A,'[2]06月在岗人员岗位补贴原表'!A:H,8,FALSE)</f>
        <v>37030419******0629</v>
      </c>
      <c r="F222" s="10" t="str">
        <f>VLOOKUP(A:A,'[2]06月在岗人员岗位补贴原表'!A:I,9,FALSE)</f>
        <v>新城镇岗位</v>
      </c>
      <c r="G222" s="6">
        <f>VLOOKUP(A:A,'[2]06月在岗人员岗位补贴原表'!A:T,20,FALSE)</f>
        <v>1573.07</v>
      </c>
    </row>
    <row r="223" s="3" customFormat="1" ht="14.25" customHeight="1" spans="1:7">
      <c r="A223" s="6">
        <f t="shared" si="3"/>
        <v>220</v>
      </c>
      <c r="B223" s="6" t="str">
        <f>VLOOKUP(A:A,'[2]06月在岗人员岗位补贴原表'!A:C,3,FALSE)</f>
        <v>城西</v>
      </c>
      <c r="C223" s="6" t="str">
        <f>VLOOKUP(A:A,'[2]06月在岗人员岗位补贴原表'!A:D,4,FALSE)</f>
        <v>北山社区</v>
      </c>
      <c r="D223" s="6" t="str">
        <f>VLOOKUP(A:A,'[2]06月在岗人员岗位补贴原表'!A:E,5,FALSE)</f>
        <v>孙即刚</v>
      </c>
      <c r="E223" s="6" t="str">
        <f>VLOOKUP(A:A,'[2]06月在岗人员岗位补贴原表'!A:H,8,FALSE)</f>
        <v>37030419******0633</v>
      </c>
      <c r="F223" s="10" t="str">
        <f>VLOOKUP(A:A,'[2]06月在岗人员岗位补贴原表'!A:I,9,FALSE)</f>
        <v>新城镇岗位</v>
      </c>
      <c r="G223" s="6">
        <f>VLOOKUP(A:A,'[2]06月在岗人员岗位补贴原表'!A:T,20,FALSE)</f>
        <v>1573.07</v>
      </c>
    </row>
    <row r="224" s="3" customFormat="1" ht="14.25" customHeight="1" spans="1:7">
      <c r="A224" s="6">
        <f t="shared" si="3"/>
        <v>221</v>
      </c>
      <c r="B224" s="6" t="str">
        <f>VLOOKUP(A:A,'[2]06月在岗人员岗位补贴原表'!A:C,3,FALSE)</f>
        <v>城西</v>
      </c>
      <c r="C224" s="6" t="str">
        <f>VLOOKUP(A:A,'[2]06月在岗人员岗位补贴原表'!A:D,4,FALSE)</f>
        <v>北山社区</v>
      </c>
      <c r="D224" s="6" t="str">
        <f>VLOOKUP(A:A,'[2]06月在岗人员岗位补贴原表'!A:E,5,FALSE)</f>
        <v>丛培龙</v>
      </c>
      <c r="E224" s="6" t="str">
        <f>VLOOKUP(A:A,'[2]06月在岗人员岗位补贴原表'!A:H,8,FALSE)</f>
        <v>37030419******1936</v>
      </c>
      <c r="F224" s="10" t="str">
        <f>VLOOKUP(A:A,'[2]06月在岗人员岗位补贴原表'!A:I,9,FALSE)</f>
        <v>新城镇岗位</v>
      </c>
      <c r="G224" s="6">
        <f>VLOOKUP(A:A,'[2]06月在岗人员岗位补贴原表'!A:T,20,FALSE)</f>
        <v>1573.07</v>
      </c>
    </row>
    <row r="225" s="3" customFormat="1" ht="14.25" customHeight="1" spans="1:7">
      <c r="A225" s="6">
        <f t="shared" si="3"/>
        <v>222</v>
      </c>
      <c r="B225" s="6" t="str">
        <f>VLOOKUP(A:A,'[2]06月在岗人员岗位补贴原表'!A:C,3,FALSE)</f>
        <v>城西</v>
      </c>
      <c r="C225" s="6" t="str">
        <f>VLOOKUP(A:A,'[2]06月在岗人员岗位补贴原表'!A:D,4,FALSE)</f>
        <v>北山社区</v>
      </c>
      <c r="D225" s="6" t="str">
        <f>VLOOKUP(A:A,'[2]06月在岗人员岗位补贴原表'!A:E,5,FALSE)</f>
        <v>曲俊峰</v>
      </c>
      <c r="E225" s="6" t="str">
        <f>VLOOKUP(A:A,'[2]06月在岗人员岗位补贴原表'!A:H,8,FALSE)</f>
        <v>37030419******0018</v>
      </c>
      <c r="F225" s="10" t="str">
        <f>VLOOKUP(A:A,'[2]06月在岗人员岗位补贴原表'!A:I,9,FALSE)</f>
        <v>新城镇岗位</v>
      </c>
      <c r="G225" s="6">
        <f>VLOOKUP(A:A,'[2]06月在岗人员岗位补贴原表'!A:T,20,FALSE)</f>
        <v>1573.07</v>
      </c>
    </row>
    <row r="226" s="3" customFormat="1" ht="14.25" customHeight="1" spans="1:7">
      <c r="A226" s="6">
        <f t="shared" si="3"/>
        <v>223</v>
      </c>
      <c r="B226" s="6" t="str">
        <f>VLOOKUP(A:A,'[2]06月在岗人员岗位补贴原表'!A:C,3,FALSE)</f>
        <v>城西</v>
      </c>
      <c r="C226" s="6" t="str">
        <f>VLOOKUP(A:A,'[2]06月在岗人员岗位补贴原表'!A:D,4,FALSE)</f>
        <v>双山社区</v>
      </c>
      <c r="D226" s="6" t="str">
        <f>VLOOKUP(A:A,'[2]06月在岗人员岗位补贴原表'!A:E,5,FALSE)</f>
        <v>蒋燕</v>
      </c>
      <c r="E226" s="6" t="str">
        <f>VLOOKUP(A:A,'[2]06月在岗人员岗位补贴原表'!A:H,8,FALSE)</f>
        <v>37030419******1941</v>
      </c>
      <c r="F226" s="10" t="str">
        <f>VLOOKUP(A:A,'[2]06月在岗人员岗位补贴原表'!A:I,9,FALSE)</f>
        <v>新城镇岗位</v>
      </c>
      <c r="G226" s="6">
        <f>VLOOKUP(A:A,'[2]06月在岗人员岗位补贴原表'!A:T,20,FALSE)</f>
        <v>1573.07</v>
      </c>
    </row>
    <row r="227" s="3" customFormat="1" ht="14.25" customHeight="1" spans="1:7">
      <c r="A227" s="6">
        <f t="shared" si="3"/>
        <v>224</v>
      </c>
      <c r="B227" s="6" t="str">
        <f>VLOOKUP(A:A,'[2]06月在岗人员岗位补贴原表'!A:C,3,FALSE)</f>
        <v>城西</v>
      </c>
      <c r="C227" s="6" t="str">
        <f>VLOOKUP(A:A,'[2]06月在岗人员岗位补贴原表'!A:D,4,FALSE)</f>
        <v>双山社区</v>
      </c>
      <c r="D227" s="6" t="str">
        <f>VLOOKUP(A:A,'[2]06月在岗人员岗位补贴原表'!A:E,5,FALSE)</f>
        <v>姜强</v>
      </c>
      <c r="E227" s="6" t="str">
        <f>VLOOKUP(A:A,'[2]06月在岗人员岗位补贴原表'!A:H,8,FALSE)</f>
        <v>37030219******1714</v>
      </c>
      <c r="F227" s="10" t="str">
        <f>VLOOKUP(A:A,'[2]06月在岗人员岗位补贴原表'!A:I,9,FALSE)</f>
        <v>新城镇岗位</v>
      </c>
      <c r="G227" s="6">
        <f>VLOOKUP(A:A,'[2]06月在岗人员岗位补贴原表'!A:T,20,FALSE)</f>
        <v>1573.07</v>
      </c>
    </row>
    <row r="228" s="3" customFormat="1" ht="14.25" customHeight="1" spans="1:7">
      <c r="A228" s="6">
        <f t="shared" si="3"/>
        <v>225</v>
      </c>
      <c r="B228" s="6" t="str">
        <f>VLOOKUP(A:A,'[2]06月在岗人员岗位补贴原表'!A:C,3,FALSE)</f>
        <v>城西</v>
      </c>
      <c r="C228" s="6" t="str">
        <f>VLOOKUP(A:A,'[2]06月在岗人员岗位补贴原表'!A:D,4,FALSE)</f>
        <v>双山社区</v>
      </c>
      <c r="D228" s="6" t="str">
        <f>VLOOKUP(A:A,'[2]06月在岗人员岗位补贴原表'!A:E,5,FALSE)</f>
        <v>张宗岭</v>
      </c>
      <c r="E228" s="6" t="str">
        <f>VLOOKUP(A:A,'[2]06月在岗人员岗位补贴原表'!A:H,8,FALSE)</f>
        <v>37030419******1014</v>
      </c>
      <c r="F228" s="10" t="str">
        <f>VLOOKUP(A:A,'[2]06月在岗人员岗位补贴原表'!A:I,9,FALSE)</f>
        <v>新城镇岗位</v>
      </c>
      <c r="G228" s="6">
        <f>VLOOKUP(A:A,'[2]06月在岗人员岗位补贴原表'!A:T,20,FALSE)</f>
        <v>1573.07</v>
      </c>
    </row>
    <row r="229" s="3" customFormat="1" ht="14.25" customHeight="1" spans="1:7">
      <c r="A229" s="6">
        <f t="shared" si="3"/>
        <v>226</v>
      </c>
      <c r="B229" s="6" t="str">
        <f>VLOOKUP(A:A,'[2]06月在岗人员岗位补贴原表'!A:C,3,FALSE)</f>
        <v>城西</v>
      </c>
      <c r="C229" s="6" t="str">
        <f>VLOOKUP(A:A,'[2]06月在岗人员岗位补贴原表'!A:D,4,FALSE)</f>
        <v>双山社区</v>
      </c>
      <c r="D229" s="6" t="str">
        <f>VLOOKUP(A:A,'[2]06月在岗人员岗位补贴原表'!A:E,5,FALSE)</f>
        <v>孙娟</v>
      </c>
      <c r="E229" s="6" t="str">
        <f>VLOOKUP(A:A,'[2]06月在岗人员岗位补贴原表'!A:H,8,FALSE)</f>
        <v>37030419******0343</v>
      </c>
      <c r="F229" s="10" t="str">
        <f>VLOOKUP(A:A,'[2]06月在岗人员岗位补贴原表'!A:I,9,FALSE)</f>
        <v>新城镇岗位</v>
      </c>
      <c r="G229" s="6">
        <f>VLOOKUP(A:A,'[2]06月在岗人员岗位补贴原表'!A:T,20,FALSE)</f>
        <v>1573.07</v>
      </c>
    </row>
    <row r="230" s="3" customFormat="1" ht="14.25" customHeight="1" spans="1:7">
      <c r="A230" s="6">
        <f t="shared" si="3"/>
        <v>227</v>
      </c>
      <c r="B230" s="6" t="str">
        <f>VLOOKUP(A:A,'[2]06月在岗人员岗位补贴原表'!A:C,3,FALSE)</f>
        <v>城西</v>
      </c>
      <c r="C230" s="6" t="str">
        <f>VLOOKUP(A:A,'[2]06月在岗人员岗位补贴原表'!A:D,4,FALSE)</f>
        <v>双山社区</v>
      </c>
      <c r="D230" s="6" t="str">
        <f>VLOOKUP(A:A,'[2]06月在岗人员岗位补贴原表'!A:E,5,FALSE)</f>
        <v>王荣娟</v>
      </c>
      <c r="E230" s="6" t="str">
        <f>VLOOKUP(A:A,'[2]06月在岗人员岗位补贴原表'!A:H,8,FALSE)</f>
        <v>37072919******1723</v>
      </c>
      <c r="F230" s="10" t="str">
        <f>VLOOKUP(A:A,'[2]06月在岗人员岗位补贴原表'!A:I,9,FALSE)</f>
        <v>新城镇岗位</v>
      </c>
      <c r="G230" s="6">
        <f>VLOOKUP(A:A,'[2]06月在岗人员岗位补贴原表'!A:T,20,FALSE)</f>
        <v>1573.07</v>
      </c>
    </row>
    <row r="231" s="3" customFormat="1" ht="14.25" customHeight="1" spans="1:7">
      <c r="A231" s="6">
        <f t="shared" si="3"/>
        <v>228</v>
      </c>
      <c r="B231" s="6" t="str">
        <f>VLOOKUP(A:A,'[2]06月在岗人员岗位补贴原表'!A:C,3,FALSE)</f>
        <v>城西</v>
      </c>
      <c r="C231" s="6" t="str">
        <f>VLOOKUP(A:A,'[2]06月在岗人员岗位补贴原表'!A:D,4,FALSE)</f>
        <v>柳杭</v>
      </c>
      <c r="D231" s="6" t="str">
        <f>VLOOKUP(A:A,'[2]06月在岗人员岗位补贴原表'!A:E,5,FALSE)</f>
        <v>周名海</v>
      </c>
      <c r="E231" s="6" t="str">
        <f>VLOOKUP(A:A,'[2]06月在岗人员岗位补贴原表'!A:H,8,FALSE)</f>
        <v>37030419******2733</v>
      </c>
      <c r="F231" s="10" t="str">
        <f>VLOOKUP(A:A,'[2]06月在岗人员岗位补贴原表'!A:I,9,FALSE)</f>
        <v>新城镇岗位</v>
      </c>
      <c r="G231" s="6">
        <f>VLOOKUP(A:A,'[2]06月在岗人员岗位补贴原表'!A:T,20,FALSE)</f>
        <v>1573.07</v>
      </c>
    </row>
    <row r="232" s="3" customFormat="1" ht="14.25" customHeight="1" spans="1:7">
      <c r="A232" s="6">
        <f t="shared" si="3"/>
        <v>229</v>
      </c>
      <c r="B232" s="6" t="str">
        <f>VLOOKUP(A:A,'[2]06月在岗人员岗位补贴原表'!A:C,3,FALSE)</f>
        <v>城西</v>
      </c>
      <c r="C232" s="6" t="str">
        <f>VLOOKUP(A:A,'[2]06月在岗人员岗位补贴原表'!A:D,4,FALSE)</f>
        <v>柳杭</v>
      </c>
      <c r="D232" s="6" t="str">
        <f>VLOOKUP(A:A,'[2]06月在岗人员岗位补贴原表'!A:E,5,FALSE)</f>
        <v>吴然</v>
      </c>
      <c r="E232" s="6" t="str">
        <f>VLOOKUP(A:A,'[2]06月在岗人员岗位补贴原表'!A:H,8,FALSE)</f>
        <v>37030419******0629</v>
      </c>
      <c r="F232" s="10" t="str">
        <f>VLOOKUP(A:A,'[2]06月在岗人员岗位补贴原表'!A:I,9,FALSE)</f>
        <v>新城镇岗位</v>
      </c>
      <c r="G232" s="6">
        <f>VLOOKUP(A:A,'[2]06月在岗人员岗位补贴原表'!A:T,20,FALSE)</f>
        <v>1573.07</v>
      </c>
    </row>
    <row r="233" s="3" customFormat="1" ht="14.25" customHeight="1" spans="1:7">
      <c r="A233" s="6">
        <f t="shared" si="3"/>
        <v>230</v>
      </c>
      <c r="B233" s="6" t="str">
        <f>VLOOKUP(A:A,'[2]06月在岗人员岗位补贴原表'!A:C,3,FALSE)</f>
        <v>城西</v>
      </c>
      <c r="C233" s="6" t="str">
        <f>VLOOKUP(A:A,'[2]06月在岗人员岗位补贴原表'!A:D,4,FALSE)</f>
        <v>柳杭</v>
      </c>
      <c r="D233" s="6" t="str">
        <f>VLOOKUP(A:A,'[2]06月在岗人员岗位补贴原表'!A:E,5,FALSE)</f>
        <v>韩青</v>
      </c>
      <c r="E233" s="6" t="str">
        <f>VLOOKUP(A:A,'[2]06月在岗人员岗位补贴原表'!A:H,8,FALSE)</f>
        <v>37030419******0621</v>
      </c>
      <c r="F233" s="10" t="str">
        <f>VLOOKUP(A:A,'[2]06月在岗人员岗位补贴原表'!A:I,9,FALSE)</f>
        <v>新城镇岗位</v>
      </c>
      <c r="G233" s="6">
        <f>VLOOKUP(A:A,'[2]06月在岗人员岗位补贴原表'!A:T,20,FALSE)</f>
        <v>1573.07</v>
      </c>
    </row>
    <row r="234" s="3" customFormat="1" ht="14.25" customHeight="1" spans="1:7">
      <c r="A234" s="6">
        <f t="shared" si="3"/>
        <v>231</v>
      </c>
      <c r="B234" s="6" t="str">
        <f>VLOOKUP(A:A,'[2]06月在岗人员岗位补贴原表'!A:C,3,FALSE)</f>
        <v>城西</v>
      </c>
      <c r="C234" s="6" t="str">
        <f>VLOOKUP(A:A,'[2]06月在岗人员岗位补贴原表'!A:D,4,FALSE)</f>
        <v>柳杭</v>
      </c>
      <c r="D234" s="6" t="str">
        <f>VLOOKUP(A:A,'[2]06月在岗人员岗位补贴原表'!A:E,5,FALSE)</f>
        <v>李海燕</v>
      </c>
      <c r="E234" s="6" t="str">
        <f>VLOOKUP(A:A,'[2]06月在岗人员岗位补贴原表'!A:H,8,FALSE)</f>
        <v>37090219******0624</v>
      </c>
      <c r="F234" s="10" t="str">
        <f>VLOOKUP(A:A,'[2]06月在岗人员岗位补贴原表'!A:I,9,FALSE)</f>
        <v>新城镇岗位</v>
      </c>
      <c r="G234" s="6">
        <f>VLOOKUP(A:A,'[2]06月在岗人员岗位补贴原表'!A:T,20,FALSE)</f>
        <v>1573.07</v>
      </c>
    </row>
    <row r="235" s="3" customFormat="1" ht="14.25" customHeight="1" spans="1:7">
      <c r="A235" s="6">
        <f t="shared" si="3"/>
        <v>232</v>
      </c>
      <c r="B235" s="6" t="str">
        <f>VLOOKUP(A:A,'[2]06月在岗人员岗位补贴原表'!A:C,3,FALSE)</f>
        <v>城西</v>
      </c>
      <c r="C235" s="6" t="str">
        <f>VLOOKUP(A:A,'[2]06月在岗人员岗位补贴原表'!A:D,4,FALSE)</f>
        <v>柳杭</v>
      </c>
      <c r="D235" s="6" t="str">
        <f>VLOOKUP(A:A,'[2]06月在岗人员岗位补贴原表'!A:E,5,FALSE)</f>
        <v>杨萌萌</v>
      </c>
      <c r="E235" s="6" t="str">
        <f>VLOOKUP(A:A,'[2]06月在岗人员岗位补贴原表'!A:H,8,FALSE)</f>
        <v>37030419******4720</v>
      </c>
      <c r="F235" s="10" t="str">
        <f>VLOOKUP(A:A,'[2]06月在岗人员岗位补贴原表'!A:I,9,FALSE)</f>
        <v>新城镇岗位</v>
      </c>
      <c r="G235" s="6">
        <f>VLOOKUP(A:A,'[2]06月在岗人员岗位补贴原表'!A:T,20,FALSE)</f>
        <v>1573.07</v>
      </c>
    </row>
    <row r="236" s="3" customFormat="1" ht="14.25" customHeight="1" spans="1:7">
      <c r="A236" s="6">
        <f t="shared" si="3"/>
        <v>233</v>
      </c>
      <c r="B236" s="6" t="str">
        <f>VLOOKUP(A:A,'[2]06月在岗人员岗位补贴原表'!A:C,3,FALSE)</f>
        <v>城西</v>
      </c>
      <c r="C236" s="6" t="str">
        <f>VLOOKUP(A:A,'[2]06月在岗人员岗位补贴原表'!A:D,4,FALSE)</f>
        <v>柳杭</v>
      </c>
      <c r="D236" s="6" t="str">
        <f>VLOOKUP(A:A,'[2]06月在岗人员岗位补贴原表'!A:E,5,FALSE)</f>
        <v>刘劲松</v>
      </c>
      <c r="E236" s="6" t="str">
        <f>VLOOKUP(A:A,'[2]06月在岗人员岗位补贴原表'!A:H,8,FALSE)</f>
        <v>37030419******0613</v>
      </c>
      <c r="F236" s="10" t="str">
        <f>VLOOKUP(A:A,'[2]06月在岗人员岗位补贴原表'!A:I,9,FALSE)</f>
        <v>新城镇岗位</v>
      </c>
      <c r="G236" s="6">
        <f>VLOOKUP(A:A,'[2]06月在岗人员岗位补贴原表'!A:T,20,FALSE)</f>
        <v>1573.07</v>
      </c>
    </row>
    <row r="237" s="3" customFormat="1" ht="14.25" customHeight="1" spans="1:7">
      <c r="A237" s="6">
        <f t="shared" si="3"/>
        <v>234</v>
      </c>
      <c r="B237" s="6" t="str">
        <f>VLOOKUP(A:A,'[2]06月在岗人员岗位补贴原表'!A:C,3,FALSE)</f>
        <v>城西</v>
      </c>
      <c r="C237" s="6" t="str">
        <f>VLOOKUP(A:A,'[2]06月在岗人员岗位补贴原表'!A:D,4,FALSE)</f>
        <v>柳杭</v>
      </c>
      <c r="D237" s="6" t="str">
        <f>VLOOKUP(A:A,'[2]06月在岗人员岗位补贴原表'!A:E,5,FALSE)</f>
        <v>赵素</v>
      </c>
      <c r="E237" s="6" t="str">
        <f>VLOOKUP(A:A,'[2]06月在岗人员岗位补贴原表'!A:H,8,FALSE)</f>
        <v>37030419******2726</v>
      </c>
      <c r="F237" s="10" t="str">
        <f>VLOOKUP(A:A,'[2]06月在岗人员岗位补贴原表'!A:I,9,FALSE)</f>
        <v>新城镇岗位</v>
      </c>
      <c r="G237" s="6">
        <f>VLOOKUP(A:A,'[2]06月在岗人员岗位补贴原表'!A:T,20,FALSE)</f>
        <v>1573.07</v>
      </c>
    </row>
    <row r="238" s="3" customFormat="1" ht="14.25" customHeight="1" spans="1:7">
      <c r="A238" s="6">
        <f t="shared" si="3"/>
        <v>235</v>
      </c>
      <c r="B238" s="6" t="str">
        <f>VLOOKUP(A:A,'[2]06月在岗人员岗位补贴原表'!A:C,3,FALSE)</f>
        <v>城西</v>
      </c>
      <c r="C238" s="6" t="str">
        <f>VLOOKUP(A:A,'[2]06月在岗人员岗位补贴原表'!A:D,4,FALSE)</f>
        <v>柳杭</v>
      </c>
      <c r="D238" s="6" t="str">
        <f>VLOOKUP(A:A,'[2]06月在岗人员岗位补贴原表'!A:E,5,FALSE)</f>
        <v>阎晶</v>
      </c>
      <c r="E238" s="6" t="str">
        <f>VLOOKUP(A:A,'[2]06月在岗人员岗位补贴原表'!A:H,8,FALSE)</f>
        <v>37030419******0620</v>
      </c>
      <c r="F238" s="10" t="str">
        <f>VLOOKUP(A:A,'[2]06月在岗人员岗位补贴原表'!A:I,9,FALSE)</f>
        <v>新城镇岗位</v>
      </c>
      <c r="G238" s="6">
        <f>VLOOKUP(A:A,'[2]06月在岗人员岗位补贴原表'!A:T,20,FALSE)</f>
        <v>1573.07</v>
      </c>
    </row>
    <row r="239" s="3" customFormat="1" ht="14.25" customHeight="1" spans="1:7">
      <c r="A239" s="6">
        <f t="shared" si="3"/>
        <v>236</v>
      </c>
      <c r="B239" s="6" t="str">
        <f>VLOOKUP(A:A,'[2]06月在岗人员岗位补贴原表'!A:C,3,FALSE)</f>
        <v>城西</v>
      </c>
      <c r="C239" s="6" t="str">
        <f>VLOOKUP(A:A,'[2]06月在岗人员岗位补贴原表'!A:D,4,FALSE)</f>
        <v>柳杭</v>
      </c>
      <c r="D239" s="6" t="str">
        <f>VLOOKUP(A:A,'[2]06月在岗人员岗位补贴原表'!A:E,5,FALSE)</f>
        <v>王磊</v>
      </c>
      <c r="E239" s="6" t="str">
        <f>VLOOKUP(A:A,'[2]06月在岗人员岗位补贴原表'!A:H,8,FALSE)</f>
        <v>37030319******063X</v>
      </c>
      <c r="F239" s="10" t="str">
        <f>VLOOKUP(A:A,'[2]06月在岗人员岗位补贴原表'!A:I,9,FALSE)</f>
        <v>新城镇岗位</v>
      </c>
      <c r="G239" s="6">
        <f>VLOOKUP(A:A,'[2]06月在岗人员岗位补贴原表'!A:T,20,FALSE)</f>
        <v>1573.07</v>
      </c>
    </row>
    <row r="240" s="3" customFormat="1" ht="14.25" customHeight="1" spans="1:7">
      <c r="A240" s="6">
        <f t="shared" si="3"/>
        <v>237</v>
      </c>
      <c r="B240" s="6" t="str">
        <f>VLOOKUP(A:A,'[2]06月在岗人员岗位补贴原表'!A:C,3,FALSE)</f>
        <v>城西</v>
      </c>
      <c r="C240" s="6" t="str">
        <f>VLOOKUP(A:A,'[2]06月在岗人员岗位补贴原表'!A:D,4,FALSE)</f>
        <v>太平</v>
      </c>
      <c r="D240" s="6" t="str">
        <f>VLOOKUP(A:A,'[2]06月在岗人员岗位补贴原表'!A:E,5,FALSE)</f>
        <v>张琪</v>
      </c>
      <c r="E240" s="6" t="str">
        <f>VLOOKUP(A:A,'[2]06月在岗人员岗位补贴原表'!A:H,8,FALSE)</f>
        <v>37230119******4841</v>
      </c>
      <c r="F240" s="10" t="str">
        <f>VLOOKUP(A:A,'[2]06月在岗人员岗位补贴原表'!A:I,9,FALSE)</f>
        <v>新城镇岗位</v>
      </c>
      <c r="G240" s="6">
        <f>VLOOKUP(A:A,'[2]06月在岗人员岗位补贴原表'!A:T,20,FALSE)</f>
        <v>1573.07</v>
      </c>
    </row>
    <row r="241" s="3" customFormat="1" ht="14.25" customHeight="1" spans="1:7">
      <c r="A241" s="6">
        <f t="shared" si="3"/>
        <v>238</v>
      </c>
      <c r="B241" s="6" t="str">
        <f>VLOOKUP(A:A,'[2]06月在岗人员岗位补贴原表'!A:C,3,FALSE)</f>
        <v>城西</v>
      </c>
      <c r="C241" s="6" t="str">
        <f>VLOOKUP(A:A,'[2]06月在岗人员岗位补贴原表'!A:D,4,FALSE)</f>
        <v>太平</v>
      </c>
      <c r="D241" s="6" t="str">
        <f>VLOOKUP(A:A,'[2]06月在岗人员岗位补贴原表'!A:E,5,FALSE)</f>
        <v>曲健</v>
      </c>
      <c r="E241" s="6" t="str">
        <f>VLOOKUP(A:A,'[2]06月在岗人员岗位补贴原表'!A:H,8,FALSE)</f>
        <v>37018119******5627</v>
      </c>
      <c r="F241" s="10" t="str">
        <f>VLOOKUP(A:A,'[2]06月在岗人员岗位补贴原表'!A:I,9,FALSE)</f>
        <v>新城镇岗位</v>
      </c>
      <c r="G241" s="6">
        <f>VLOOKUP(A:A,'[2]06月在岗人员岗位补贴原表'!A:T,20,FALSE)</f>
        <v>1573.07</v>
      </c>
    </row>
    <row r="242" s="3" customFormat="1" ht="14.25" customHeight="1" spans="1:7">
      <c r="A242" s="6">
        <f t="shared" si="3"/>
        <v>239</v>
      </c>
      <c r="B242" s="6" t="str">
        <f>VLOOKUP(A:A,'[2]06月在岗人员岗位补贴原表'!A:C,3,FALSE)</f>
        <v>城西</v>
      </c>
      <c r="C242" s="6" t="str">
        <f>VLOOKUP(A:A,'[2]06月在岗人员岗位补贴原表'!A:D,4,FALSE)</f>
        <v>太平</v>
      </c>
      <c r="D242" s="6" t="str">
        <f>VLOOKUP(A:A,'[2]06月在岗人员岗位补贴原表'!A:E,5,FALSE)</f>
        <v>魏刚</v>
      </c>
      <c r="E242" s="6" t="str">
        <f>VLOOKUP(A:A,'[2]06月在岗人员岗位补贴原表'!A:H,8,FALSE)</f>
        <v>37030619******2510</v>
      </c>
      <c r="F242" s="10" t="str">
        <f>VLOOKUP(A:A,'[2]06月在岗人员岗位补贴原表'!A:I,9,FALSE)</f>
        <v>新城镇岗位</v>
      </c>
      <c r="G242" s="6">
        <f>VLOOKUP(A:A,'[2]06月在岗人员岗位补贴原表'!A:T,20,FALSE)</f>
        <v>1573.07</v>
      </c>
    </row>
    <row r="243" s="3" customFormat="1" ht="14.25" customHeight="1" spans="1:7">
      <c r="A243" s="6">
        <f t="shared" si="3"/>
        <v>240</v>
      </c>
      <c r="B243" s="6" t="str">
        <f>VLOOKUP(A:A,'[2]06月在岗人员岗位补贴原表'!A:C,3,FALSE)</f>
        <v>城西</v>
      </c>
      <c r="C243" s="6" t="str">
        <f>VLOOKUP(A:A,'[2]06月在岗人员岗位补贴原表'!A:D,4,FALSE)</f>
        <v>太平</v>
      </c>
      <c r="D243" s="6" t="str">
        <f>VLOOKUP(A:A,'[2]06月在岗人员岗位补贴原表'!A:E,5,FALSE)</f>
        <v>周燕</v>
      </c>
      <c r="E243" s="6" t="str">
        <f>VLOOKUP(A:A,'[2]06月在岗人员岗位补贴原表'!A:H,8,FALSE)</f>
        <v>37030419******3544</v>
      </c>
      <c r="F243" s="10" t="str">
        <f>VLOOKUP(A:A,'[2]06月在岗人员岗位补贴原表'!A:I,9,FALSE)</f>
        <v>新城镇岗位</v>
      </c>
      <c r="G243" s="6">
        <f>VLOOKUP(A:A,'[2]06月在岗人员岗位补贴原表'!A:T,20,FALSE)</f>
        <v>1573.07</v>
      </c>
    </row>
    <row r="244" s="3" customFormat="1" ht="14.25" customHeight="1" spans="1:7">
      <c r="A244" s="6">
        <f t="shared" si="3"/>
        <v>241</v>
      </c>
      <c r="B244" s="6" t="str">
        <f>VLOOKUP(A:A,'[2]06月在岗人员岗位补贴原表'!A:C,3,FALSE)</f>
        <v>城西</v>
      </c>
      <c r="C244" s="6" t="str">
        <f>VLOOKUP(A:A,'[2]06月在岗人员岗位补贴原表'!A:D,4,FALSE)</f>
        <v>太平</v>
      </c>
      <c r="D244" s="6" t="str">
        <f>VLOOKUP(A:A,'[2]06月在岗人员岗位补贴原表'!A:E,5,FALSE)</f>
        <v>刘敏</v>
      </c>
      <c r="E244" s="6" t="str">
        <f>VLOOKUP(A:A,'[2]06月在岗人员岗位补贴原表'!A:H,8,FALSE)</f>
        <v>37030419******0023</v>
      </c>
      <c r="F244" s="10" t="str">
        <f>VLOOKUP(A:A,'[2]06月在岗人员岗位补贴原表'!A:I,9,FALSE)</f>
        <v>新城镇岗位</v>
      </c>
      <c r="G244" s="6">
        <f>VLOOKUP(A:A,'[2]06月在岗人员岗位补贴原表'!A:T,20,FALSE)</f>
        <v>1573.07</v>
      </c>
    </row>
    <row r="245" s="3" customFormat="1" ht="14.25" customHeight="1" spans="1:7">
      <c r="A245" s="6">
        <f t="shared" si="3"/>
        <v>242</v>
      </c>
      <c r="B245" s="6" t="str">
        <f>VLOOKUP(A:A,'[2]06月在岗人员岗位补贴原表'!A:C,3,FALSE)</f>
        <v>八陡</v>
      </c>
      <c r="C245" s="6" t="str">
        <f>VLOOKUP(A:A,'[2]06月在岗人员岗位补贴原表'!A:D,4,FALSE)</f>
        <v>石炭坞社区</v>
      </c>
      <c r="D245" s="6" t="str">
        <f>VLOOKUP(A:A,'[2]06月在岗人员岗位补贴原表'!A:E,5,FALSE)</f>
        <v>杨婷婷</v>
      </c>
      <c r="E245" s="6" t="str">
        <f>VLOOKUP(A:A,'[2]06月在岗人员岗位补贴原表'!A:H,8,FALSE)</f>
        <v>37030419******1922</v>
      </c>
      <c r="F245" s="10" t="str">
        <f>VLOOKUP(A:A,'[2]06月在岗人员岗位补贴原表'!A:I,9,FALSE)</f>
        <v>新城镇岗位</v>
      </c>
      <c r="G245" s="6">
        <f>VLOOKUP(A:A,'[2]06月在岗人员岗位补贴原表'!A:T,20,FALSE)</f>
        <v>1573.07</v>
      </c>
    </row>
    <row r="246" s="3" customFormat="1" ht="14.25" customHeight="1" spans="1:7">
      <c r="A246" s="6">
        <f t="shared" si="3"/>
        <v>243</v>
      </c>
      <c r="B246" s="6" t="str">
        <f>VLOOKUP(A:A,'[2]06月在岗人员岗位补贴原表'!A:C,3,FALSE)</f>
        <v>八陡</v>
      </c>
      <c r="C246" s="6" t="str">
        <f>VLOOKUP(A:A,'[2]06月在岗人员岗位补贴原表'!A:D,4,FALSE)</f>
        <v>石炭坞社区</v>
      </c>
      <c r="D246" s="6" t="str">
        <f>VLOOKUP(A:A,'[2]06月在岗人员岗位补贴原表'!A:E,5,FALSE)</f>
        <v>马红刚</v>
      </c>
      <c r="E246" s="6" t="str">
        <f>VLOOKUP(A:A,'[2]06月在岗人员岗位补贴原表'!A:H,8,FALSE)</f>
        <v>37030419******191X</v>
      </c>
      <c r="F246" s="10" t="str">
        <f>VLOOKUP(A:A,'[2]06月在岗人员岗位补贴原表'!A:I,9,FALSE)</f>
        <v>新城镇岗位</v>
      </c>
      <c r="G246" s="6">
        <f>VLOOKUP(A:A,'[2]06月在岗人员岗位补贴原表'!A:T,20,FALSE)</f>
        <v>1573.07</v>
      </c>
    </row>
    <row r="247" s="3" customFormat="1" ht="14.25" customHeight="1" spans="1:7">
      <c r="A247" s="6">
        <f t="shared" si="3"/>
        <v>244</v>
      </c>
      <c r="B247" s="6" t="str">
        <f>VLOOKUP(A:A,'[2]06月在岗人员岗位补贴原表'!A:C,3,FALSE)</f>
        <v>八陡</v>
      </c>
      <c r="C247" s="6" t="str">
        <f>VLOOKUP(A:A,'[2]06月在岗人员岗位补贴原表'!A:D,4,FALSE)</f>
        <v>石炭坞社区</v>
      </c>
      <c r="D247" s="6" t="str">
        <f>VLOOKUP(A:A,'[2]06月在岗人员岗位补贴原表'!A:E,5,FALSE)</f>
        <v>王钦博</v>
      </c>
      <c r="E247" s="6" t="str">
        <f>VLOOKUP(A:A,'[2]06月在岗人员岗位补贴原表'!A:H,8,FALSE)</f>
        <v>37030419******4495</v>
      </c>
      <c r="F247" s="10" t="str">
        <f>VLOOKUP(A:A,'[2]06月在岗人员岗位补贴原表'!A:I,9,FALSE)</f>
        <v>新城镇岗位</v>
      </c>
      <c r="G247" s="6">
        <f>VLOOKUP(A:A,'[2]06月在岗人员岗位补贴原表'!A:T,20,FALSE)</f>
        <v>1573.07</v>
      </c>
    </row>
    <row r="248" s="3" customFormat="1" ht="14.25" customHeight="1" spans="1:7">
      <c r="A248" s="6">
        <f t="shared" si="3"/>
        <v>245</v>
      </c>
      <c r="B248" s="6" t="str">
        <f>VLOOKUP(A:A,'[2]06月在岗人员岗位补贴原表'!A:C,3,FALSE)</f>
        <v>八陡</v>
      </c>
      <c r="C248" s="6" t="str">
        <f>VLOOKUP(A:A,'[2]06月在岗人员岗位补贴原表'!A:D,4,FALSE)</f>
        <v>石炭坞社区</v>
      </c>
      <c r="D248" s="6" t="str">
        <f>VLOOKUP(A:A,'[2]06月在岗人员岗位补贴原表'!A:E,5,FALSE)</f>
        <v>李志岭</v>
      </c>
      <c r="E248" s="6" t="str">
        <f>VLOOKUP(A:A,'[2]06月在岗人员岗位补贴原表'!A:H,8,FALSE)</f>
        <v>37030419******191X</v>
      </c>
      <c r="F248" s="10" t="str">
        <f>VLOOKUP(A:A,'[2]06月在岗人员岗位补贴原表'!A:I,9,FALSE)</f>
        <v>新城镇岗位</v>
      </c>
      <c r="G248" s="6">
        <f>VLOOKUP(A:A,'[2]06月在岗人员岗位补贴原表'!A:T,20,FALSE)</f>
        <v>1573.07</v>
      </c>
    </row>
    <row r="249" s="3" customFormat="1" ht="14.25" customHeight="1" spans="1:7">
      <c r="A249" s="6">
        <f t="shared" si="3"/>
        <v>246</v>
      </c>
      <c r="B249" s="6" t="str">
        <f>VLOOKUP(A:A,'[2]06月在岗人员岗位补贴原表'!A:C,3,FALSE)</f>
        <v>八陡</v>
      </c>
      <c r="C249" s="6" t="str">
        <f>VLOOKUP(A:A,'[2]06月在岗人员岗位补贴原表'!A:D,4,FALSE)</f>
        <v>石炭坞社区</v>
      </c>
      <c r="D249" s="6" t="str">
        <f>VLOOKUP(A:A,'[2]06月在岗人员岗位补贴原表'!A:E,5,FALSE)</f>
        <v>韩淮北</v>
      </c>
      <c r="E249" s="6" t="str">
        <f>VLOOKUP(A:A,'[2]06月在岗人员岗位补贴原表'!A:H,8,FALSE)</f>
        <v>37030419******1617</v>
      </c>
      <c r="F249" s="10" t="str">
        <f>VLOOKUP(A:A,'[2]06月在岗人员岗位补贴原表'!A:I,9,FALSE)</f>
        <v>新城镇岗位</v>
      </c>
      <c r="G249" s="6">
        <f>VLOOKUP(A:A,'[2]06月在岗人员岗位补贴原表'!A:T,20,FALSE)</f>
        <v>1573.07</v>
      </c>
    </row>
    <row r="250" s="3" customFormat="1" ht="14.25" customHeight="1" spans="1:7">
      <c r="A250" s="6">
        <f t="shared" si="3"/>
        <v>247</v>
      </c>
      <c r="B250" s="6" t="str">
        <f>VLOOKUP(A:A,'[2]06月在岗人员岗位补贴原表'!A:C,3,FALSE)</f>
        <v>八陡</v>
      </c>
      <c r="C250" s="6" t="str">
        <f>VLOOKUP(A:A,'[2]06月在岗人员岗位补贴原表'!A:D,4,FALSE)</f>
        <v>石炭坞社区</v>
      </c>
      <c r="D250" s="6" t="str">
        <f>VLOOKUP(A:A,'[2]06月在岗人员岗位补贴原表'!A:E,5,FALSE)</f>
        <v>徐百达</v>
      </c>
      <c r="E250" s="6" t="str">
        <f>VLOOKUP(A:A,'[2]06月在岗人员岗位补贴原表'!A:H,8,FALSE)</f>
        <v>37030419******2216</v>
      </c>
      <c r="F250" s="10" t="str">
        <f>VLOOKUP(A:A,'[2]06月在岗人员岗位补贴原表'!A:I,9,FALSE)</f>
        <v>新城镇岗位</v>
      </c>
      <c r="G250" s="6">
        <f>VLOOKUP(A:A,'[2]06月在岗人员岗位补贴原表'!A:T,20,FALSE)</f>
        <v>1573.07</v>
      </c>
    </row>
    <row r="251" s="3" customFormat="1" ht="14.25" customHeight="1" spans="1:7">
      <c r="A251" s="6">
        <f t="shared" si="3"/>
        <v>248</v>
      </c>
      <c r="B251" s="6" t="str">
        <f>VLOOKUP(A:A,'[2]06月在岗人员岗位补贴原表'!A:C,3,FALSE)</f>
        <v>八陡</v>
      </c>
      <c r="C251" s="6" t="str">
        <f>VLOOKUP(A:A,'[2]06月在岗人员岗位补贴原表'!A:D,4,FALSE)</f>
        <v>苏家沟村</v>
      </c>
      <c r="D251" s="6" t="str">
        <f>VLOOKUP(A:A,'[2]06月在岗人员岗位补贴原表'!A:E,5,FALSE)</f>
        <v>韩冰</v>
      </c>
      <c r="E251" s="6" t="str">
        <f>VLOOKUP(A:A,'[2]06月在岗人员岗位补贴原表'!A:H,8,FALSE)</f>
        <v>37030419******2214</v>
      </c>
      <c r="F251" s="10" t="str">
        <f>VLOOKUP(A:A,'[2]06月在岗人员岗位补贴原表'!A:I,9,FALSE)</f>
        <v>新城镇岗位</v>
      </c>
      <c r="G251" s="6">
        <f>VLOOKUP(A:A,'[2]06月在岗人员岗位补贴原表'!A:T,20,FALSE)</f>
        <v>1573.07</v>
      </c>
    </row>
    <row r="252" s="3" customFormat="1" ht="14.25" customHeight="1" spans="1:7">
      <c r="A252" s="6">
        <f t="shared" si="3"/>
        <v>249</v>
      </c>
      <c r="B252" s="6" t="str">
        <f>VLOOKUP(A:A,'[2]06月在岗人员岗位补贴原表'!A:C,3,FALSE)</f>
        <v>八陡</v>
      </c>
      <c r="C252" s="6" t="str">
        <f>VLOOKUP(A:A,'[2]06月在岗人员岗位补贴原表'!A:D,4,FALSE)</f>
        <v>山机社区</v>
      </c>
      <c r="D252" s="6" t="str">
        <f>VLOOKUP(A:A,'[2]06月在岗人员岗位补贴原表'!A:E,5,FALSE)</f>
        <v>石秀兰</v>
      </c>
      <c r="E252" s="6" t="str">
        <f>VLOOKUP(A:A,'[2]06月在岗人员岗位补贴原表'!A:H,8,FALSE)</f>
        <v>37078219******4784</v>
      </c>
      <c r="F252" s="10" t="str">
        <f>VLOOKUP(A:A,'[2]06月在岗人员岗位补贴原表'!A:I,9,FALSE)</f>
        <v>新城镇岗位</v>
      </c>
      <c r="G252" s="6">
        <f>VLOOKUP(A:A,'[2]06月在岗人员岗位补贴原表'!A:T,20,FALSE)</f>
        <v>1573.07</v>
      </c>
    </row>
    <row r="253" s="3" customFormat="1" ht="14.25" customHeight="1" spans="1:7">
      <c r="A253" s="6">
        <f t="shared" si="3"/>
        <v>250</v>
      </c>
      <c r="B253" s="6" t="str">
        <f>VLOOKUP(A:A,'[2]06月在岗人员岗位补贴原表'!A:C,3,FALSE)</f>
        <v>八陡</v>
      </c>
      <c r="C253" s="6" t="str">
        <f>VLOOKUP(A:A,'[2]06月在岗人员岗位补贴原表'!A:D,4,FALSE)</f>
        <v>山机社区</v>
      </c>
      <c r="D253" s="6" t="str">
        <f>VLOOKUP(A:A,'[2]06月在岗人员岗位补贴原表'!A:E,5,FALSE)</f>
        <v>韩春翠</v>
      </c>
      <c r="E253" s="6" t="str">
        <f>VLOOKUP(A:A,'[2]06月在岗人员岗位补贴原表'!A:H,8,FALSE)</f>
        <v>37072919******1521</v>
      </c>
      <c r="F253" s="10" t="str">
        <f>VLOOKUP(A:A,'[2]06月在岗人员岗位补贴原表'!A:I,9,FALSE)</f>
        <v>新城镇岗位</v>
      </c>
      <c r="G253" s="6">
        <f>VLOOKUP(A:A,'[2]06月在岗人员岗位补贴原表'!A:T,20,FALSE)</f>
        <v>1573.07</v>
      </c>
    </row>
    <row r="254" s="3" customFormat="1" ht="14.25" customHeight="1" spans="1:7">
      <c r="A254" s="6">
        <f t="shared" si="3"/>
        <v>251</v>
      </c>
      <c r="B254" s="6" t="str">
        <f>VLOOKUP(A:A,'[2]06月在岗人员岗位补贴原表'!A:C,3,FALSE)</f>
        <v>八陡</v>
      </c>
      <c r="C254" s="6" t="str">
        <f>VLOOKUP(A:A,'[2]06月在岗人员岗位补贴原表'!A:D,4,FALSE)</f>
        <v>山机社区</v>
      </c>
      <c r="D254" s="6" t="str">
        <f>VLOOKUP(A:A,'[2]06月在岗人员岗位补贴原表'!A:E,5,FALSE)</f>
        <v>杜元军</v>
      </c>
      <c r="E254" s="6" t="str">
        <f>VLOOKUP(A:A,'[2]06月在岗人员岗位补贴原表'!A:H,8,FALSE)</f>
        <v>37030419******1912</v>
      </c>
      <c r="F254" s="10" t="str">
        <f>VLOOKUP(A:A,'[2]06月在岗人员岗位补贴原表'!A:I,9,FALSE)</f>
        <v>新城镇岗位</v>
      </c>
      <c r="G254" s="6">
        <f>VLOOKUP(A:A,'[2]06月在岗人员岗位补贴原表'!A:T,20,FALSE)</f>
        <v>1573.07</v>
      </c>
    </row>
    <row r="255" s="3" customFormat="1" ht="14.25" customHeight="1" spans="1:7">
      <c r="A255" s="6">
        <f t="shared" si="3"/>
        <v>252</v>
      </c>
      <c r="B255" s="6" t="str">
        <f>VLOOKUP(A:A,'[2]06月在岗人员岗位补贴原表'!A:C,3,FALSE)</f>
        <v>八陡</v>
      </c>
      <c r="C255" s="6" t="str">
        <f>VLOOKUP(A:A,'[2]06月在岗人员岗位补贴原表'!A:D,4,FALSE)</f>
        <v>山机社区</v>
      </c>
      <c r="D255" s="6" t="str">
        <f>VLOOKUP(A:A,'[2]06月在岗人员岗位补贴原表'!A:E,5,FALSE)</f>
        <v>王永刚</v>
      </c>
      <c r="E255" s="6" t="str">
        <f>VLOOKUP(A:A,'[2]06月在岗人员岗位补贴原表'!A:H,8,FALSE)</f>
        <v>37030419******1937</v>
      </c>
      <c r="F255" s="10" t="str">
        <f>VLOOKUP(A:A,'[2]06月在岗人员岗位补贴原表'!A:I,9,FALSE)</f>
        <v>新城镇岗位</v>
      </c>
      <c r="G255" s="6">
        <f>VLOOKUP(A:A,'[2]06月在岗人员岗位补贴原表'!A:T,20,FALSE)</f>
        <v>1573.07</v>
      </c>
    </row>
    <row r="256" s="3" customFormat="1" ht="14.25" customHeight="1" spans="1:7">
      <c r="A256" s="6">
        <f t="shared" si="3"/>
        <v>253</v>
      </c>
      <c r="B256" s="6" t="str">
        <f>VLOOKUP(A:A,'[2]06月在岗人员岗位补贴原表'!A:C,3,FALSE)</f>
        <v>八陡</v>
      </c>
      <c r="C256" s="6" t="str">
        <f>VLOOKUP(A:A,'[2]06月在岗人员岗位补贴原表'!A:D,4,FALSE)</f>
        <v>山机社区</v>
      </c>
      <c r="D256" s="6" t="str">
        <f>VLOOKUP(A:A,'[2]06月在岗人员岗位补贴原表'!A:E,5,FALSE)</f>
        <v>李昌军</v>
      </c>
      <c r="E256" s="6" t="str">
        <f>VLOOKUP(A:A,'[2]06月在岗人员岗位补贴原表'!A:H,8,FALSE)</f>
        <v>37030419******1919</v>
      </c>
      <c r="F256" s="10" t="str">
        <f>VLOOKUP(A:A,'[2]06月在岗人员岗位补贴原表'!A:I,9,FALSE)</f>
        <v>新城镇岗位</v>
      </c>
      <c r="G256" s="6">
        <f>VLOOKUP(A:A,'[2]06月在岗人员岗位补贴原表'!A:T,20,FALSE)</f>
        <v>1573.07</v>
      </c>
    </row>
    <row r="257" s="3" customFormat="1" ht="14.25" customHeight="1" spans="1:7">
      <c r="A257" s="6">
        <f t="shared" si="3"/>
        <v>254</v>
      </c>
      <c r="B257" s="6" t="str">
        <f>VLOOKUP(A:A,'[2]06月在岗人员岗位补贴原表'!A:C,3,FALSE)</f>
        <v>八陡</v>
      </c>
      <c r="C257" s="6" t="str">
        <f>VLOOKUP(A:A,'[2]06月在岗人员岗位补贴原表'!A:D,4,FALSE)</f>
        <v>山机社区</v>
      </c>
      <c r="D257" s="6" t="str">
        <f>VLOOKUP(A:A,'[2]06月在岗人员岗位补贴原表'!A:E,5,FALSE)</f>
        <v>毕延强</v>
      </c>
      <c r="E257" s="6" t="str">
        <f>VLOOKUP(A:A,'[2]06月在岗人员岗位补贴原表'!A:H,8,FALSE)</f>
        <v>37030419******1919</v>
      </c>
      <c r="F257" s="10" t="str">
        <f>VLOOKUP(A:A,'[2]06月在岗人员岗位补贴原表'!A:I,9,FALSE)</f>
        <v>新城镇岗位</v>
      </c>
      <c r="G257" s="6">
        <f>VLOOKUP(A:A,'[2]06月在岗人员岗位补贴原表'!A:T,20,FALSE)</f>
        <v>1573.07</v>
      </c>
    </row>
    <row r="258" s="3" customFormat="1" ht="14.25" customHeight="1" spans="1:7">
      <c r="A258" s="6">
        <f t="shared" si="3"/>
        <v>255</v>
      </c>
      <c r="B258" s="6" t="str">
        <f>VLOOKUP(A:A,'[2]06月在岗人员岗位补贴原表'!A:C,3,FALSE)</f>
        <v>八陡</v>
      </c>
      <c r="C258" s="6" t="str">
        <f>VLOOKUP(A:A,'[2]06月在岗人员岗位补贴原表'!A:D,4,FALSE)</f>
        <v>山机社区</v>
      </c>
      <c r="D258" s="6" t="str">
        <f>VLOOKUP(A:A,'[2]06月在岗人员岗位补贴原表'!A:E,5,FALSE)</f>
        <v>尹连亮</v>
      </c>
      <c r="E258" s="6" t="str">
        <f>VLOOKUP(A:A,'[2]06月在岗人员岗位补贴原表'!A:H,8,FALSE)</f>
        <v>37030419******3711</v>
      </c>
      <c r="F258" s="10" t="str">
        <f>VLOOKUP(A:A,'[2]06月在岗人员岗位补贴原表'!A:I,9,FALSE)</f>
        <v>新城镇岗位</v>
      </c>
      <c r="G258" s="6">
        <f>VLOOKUP(A:A,'[2]06月在岗人员岗位补贴原表'!A:T,20,FALSE)</f>
        <v>1573.07</v>
      </c>
    </row>
    <row r="259" s="3" customFormat="1" ht="14.25" customHeight="1" spans="1:7">
      <c r="A259" s="6">
        <f t="shared" si="3"/>
        <v>256</v>
      </c>
      <c r="B259" s="6" t="str">
        <f>VLOOKUP(A:A,'[2]06月在岗人员岗位补贴原表'!A:C,3,FALSE)</f>
        <v>八陡</v>
      </c>
      <c r="C259" s="6" t="str">
        <f>VLOOKUP(A:A,'[2]06月在岗人员岗位补贴原表'!A:D,4,FALSE)</f>
        <v>山机社区</v>
      </c>
      <c r="D259" s="6" t="str">
        <f>VLOOKUP(A:A,'[2]06月在岗人员岗位补贴原表'!A:E,5,FALSE)</f>
        <v>刘长征</v>
      </c>
      <c r="E259" s="6" t="str">
        <f>VLOOKUP(A:A,'[2]06月在岗人员岗位补贴原表'!A:H,8,FALSE)</f>
        <v>37030419******1915</v>
      </c>
      <c r="F259" s="10" t="str">
        <f>VLOOKUP(A:A,'[2]06月在岗人员岗位补贴原表'!A:I,9,FALSE)</f>
        <v>新城镇岗位</v>
      </c>
      <c r="G259" s="6">
        <f>VLOOKUP(A:A,'[2]06月在岗人员岗位补贴原表'!A:T,20,FALSE)</f>
        <v>1573.07</v>
      </c>
    </row>
    <row r="260" s="3" customFormat="1" ht="14.25" customHeight="1" spans="1:7">
      <c r="A260" s="6">
        <f t="shared" ref="A260:A323" si="4">ROW()-3</f>
        <v>257</v>
      </c>
      <c r="B260" s="6" t="str">
        <f>VLOOKUP(A:A,'[2]06月在岗人员岗位补贴原表'!A:C,3,FALSE)</f>
        <v>八陡</v>
      </c>
      <c r="C260" s="6" t="str">
        <f>VLOOKUP(A:A,'[2]06月在岗人员岗位补贴原表'!A:D,4,FALSE)</f>
        <v>山机社区</v>
      </c>
      <c r="D260" s="6" t="str">
        <f>VLOOKUP(A:A,'[2]06月在岗人员岗位补贴原表'!A:E,5,FALSE)</f>
        <v>张云逸</v>
      </c>
      <c r="E260" s="6" t="str">
        <f>VLOOKUP(A:A,'[2]06月在岗人员岗位补贴原表'!A:H,8,FALSE)</f>
        <v>37030419******1952</v>
      </c>
      <c r="F260" s="10" t="str">
        <f>VLOOKUP(A:A,'[2]06月在岗人员岗位补贴原表'!A:I,9,FALSE)</f>
        <v>新城镇岗位</v>
      </c>
      <c r="G260" s="6">
        <f>VLOOKUP(A:A,'[2]06月在岗人员岗位补贴原表'!A:T,20,FALSE)</f>
        <v>1573.07</v>
      </c>
    </row>
    <row r="261" s="3" customFormat="1" ht="14.25" customHeight="1" spans="1:7">
      <c r="A261" s="6">
        <f t="shared" si="4"/>
        <v>258</v>
      </c>
      <c r="B261" s="6" t="str">
        <f>VLOOKUP(A:A,'[2]06月在岗人员岗位补贴原表'!A:C,3,FALSE)</f>
        <v>八陡</v>
      </c>
      <c r="C261" s="6" t="str">
        <f>VLOOKUP(A:A,'[2]06月在岗人员岗位补贴原表'!A:D,4,FALSE)</f>
        <v>金桥村</v>
      </c>
      <c r="D261" s="6" t="str">
        <f>VLOOKUP(A:A,'[2]06月在岗人员岗位补贴原表'!A:E,5,FALSE)</f>
        <v>邵  伟</v>
      </c>
      <c r="E261" s="6" t="str">
        <f>VLOOKUP(A:A,'[2]06月在岗人员岗位补贴原表'!A:H,8,FALSE)</f>
        <v>37030419******1916</v>
      </c>
      <c r="F261" s="10" t="str">
        <f>VLOOKUP(A:A,'[2]06月在岗人员岗位补贴原表'!A:I,9,FALSE)</f>
        <v>新城镇岗位</v>
      </c>
      <c r="G261" s="6">
        <f>VLOOKUP(A:A,'[2]06月在岗人员岗位补贴原表'!A:T,20,FALSE)</f>
        <v>1573.07</v>
      </c>
    </row>
    <row r="262" s="3" customFormat="1" ht="14.25" customHeight="1" spans="1:7">
      <c r="A262" s="6">
        <f t="shared" si="4"/>
        <v>259</v>
      </c>
      <c r="B262" s="6" t="str">
        <f>VLOOKUP(A:A,'[2]06月在岗人员岗位补贴原表'!A:C,3,FALSE)</f>
        <v>八陡</v>
      </c>
      <c r="C262" s="6" t="str">
        <f>VLOOKUP(A:A,'[2]06月在岗人员岗位补贴原表'!A:D,4,FALSE)</f>
        <v>金桥村</v>
      </c>
      <c r="D262" s="6" t="str">
        <f>VLOOKUP(A:A,'[2]06月在岗人员岗位补贴原表'!A:E,5,FALSE)</f>
        <v>张志家</v>
      </c>
      <c r="E262" s="6" t="str">
        <f>VLOOKUP(A:A,'[2]06月在岗人员岗位补贴原表'!A:H,8,FALSE)</f>
        <v>37030419******1938</v>
      </c>
      <c r="F262" s="10" t="str">
        <f>VLOOKUP(A:A,'[2]06月在岗人员岗位补贴原表'!A:I,9,FALSE)</f>
        <v>新城镇岗位</v>
      </c>
      <c r="G262" s="6">
        <f>VLOOKUP(A:A,'[2]06月在岗人员岗位补贴原表'!A:T,20,FALSE)</f>
        <v>1403.47</v>
      </c>
    </row>
    <row r="263" s="3" customFormat="1" ht="14.25" customHeight="1" spans="1:7">
      <c r="A263" s="6">
        <f t="shared" si="4"/>
        <v>260</v>
      </c>
      <c r="B263" s="6" t="str">
        <f>VLOOKUP(A:A,'[2]06月在岗人员岗位补贴原表'!A:C,3,FALSE)</f>
        <v>八陡</v>
      </c>
      <c r="C263" s="6" t="str">
        <f>VLOOKUP(A:A,'[2]06月在岗人员岗位补贴原表'!A:D,4,FALSE)</f>
        <v>金桥村</v>
      </c>
      <c r="D263" s="6" t="str">
        <f>VLOOKUP(A:A,'[2]06月在岗人员岗位补贴原表'!A:E,5,FALSE)</f>
        <v>毕万成</v>
      </c>
      <c r="E263" s="6" t="str">
        <f>VLOOKUP(A:A,'[2]06月在岗人员岗位补贴原表'!A:H,8,FALSE)</f>
        <v>37030419******1911</v>
      </c>
      <c r="F263" s="10" t="str">
        <f>VLOOKUP(A:A,'[2]06月在岗人员岗位补贴原表'!A:I,9,FALSE)</f>
        <v>新城镇岗位</v>
      </c>
      <c r="G263" s="6">
        <f>VLOOKUP(A:A,'[2]06月在岗人员岗位补贴原表'!A:T,20,FALSE)</f>
        <v>1573.07</v>
      </c>
    </row>
    <row r="264" s="3" customFormat="1" ht="14.25" customHeight="1" spans="1:7">
      <c r="A264" s="6">
        <f t="shared" si="4"/>
        <v>261</v>
      </c>
      <c r="B264" s="6" t="str">
        <f>VLOOKUP(A:A,'[2]06月在岗人员岗位补贴原表'!A:C,3,FALSE)</f>
        <v>八陡</v>
      </c>
      <c r="C264" s="6" t="str">
        <f>VLOOKUP(A:A,'[2]06月在岗人员岗位补贴原表'!A:D,4,FALSE)</f>
        <v>金桥村</v>
      </c>
      <c r="D264" s="6" t="str">
        <f>VLOOKUP(A:A,'[2]06月在岗人员岗位补贴原表'!A:E,5,FALSE)</f>
        <v>肖庆祥</v>
      </c>
      <c r="E264" s="6" t="str">
        <f>VLOOKUP(A:A,'[2]06月在岗人员岗位补贴原表'!A:H,8,FALSE)</f>
        <v>37030419******1934</v>
      </c>
      <c r="F264" s="10" t="str">
        <f>VLOOKUP(A:A,'[2]06月在岗人员岗位补贴原表'!A:I,9,FALSE)</f>
        <v>新城镇岗位</v>
      </c>
      <c r="G264" s="6">
        <f>VLOOKUP(A:A,'[2]06月在岗人员岗位补贴原表'!A:T,20,FALSE)</f>
        <v>1573.07</v>
      </c>
    </row>
    <row r="265" s="3" customFormat="1" ht="14.25" customHeight="1" spans="1:7">
      <c r="A265" s="6">
        <f t="shared" si="4"/>
        <v>262</v>
      </c>
      <c r="B265" s="6" t="str">
        <f>VLOOKUP(A:A,'[2]06月在岗人员岗位补贴原表'!A:C,3,FALSE)</f>
        <v>八陡</v>
      </c>
      <c r="C265" s="6" t="str">
        <f>VLOOKUP(A:A,'[2]06月在岗人员岗位补贴原表'!A:D,4,FALSE)</f>
        <v>金桥村</v>
      </c>
      <c r="D265" s="6" t="str">
        <f>VLOOKUP(A:A,'[2]06月在岗人员岗位补贴原表'!A:E,5,FALSE)</f>
        <v>曲玲燕</v>
      </c>
      <c r="E265" s="6" t="str">
        <f>VLOOKUP(A:A,'[2]06月在岗人员岗位补贴原表'!A:H,8,FALSE)</f>
        <v>37030419******2544</v>
      </c>
      <c r="F265" s="10" t="str">
        <f>VLOOKUP(A:A,'[2]06月在岗人员岗位补贴原表'!A:I,9,FALSE)</f>
        <v>新城镇岗位</v>
      </c>
      <c r="G265" s="6">
        <f>VLOOKUP(A:A,'[2]06月在岗人员岗位补贴原表'!A:T,20,FALSE)</f>
        <v>1573.07</v>
      </c>
    </row>
    <row r="266" s="3" customFormat="1" ht="14.25" customHeight="1" spans="1:7">
      <c r="A266" s="6">
        <f t="shared" si="4"/>
        <v>263</v>
      </c>
      <c r="B266" s="6" t="str">
        <f>VLOOKUP(A:A,'[2]06月在岗人员岗位补贴原表'!A:C,3,FALSE)</f>
        <v>八陡</v>
      </c>
      <c r="C266" s="6" t="str">
        <f>VLOOKUP(A:A,'[2]06月在岗人员岗位补贴原表'!A:D,4,FALSE)</f>
        <v>金桥村</v>
      </c>
      <c r="D266" s="6" t="str">
        <f>VLOOKUP(A:A,'[2]06月在岗人员岗位补贴原表'!A:E,5,FALSE)</f>
        <v>魏  燕</v>
      </c>
      <c r="E266" s="6" t="str">
        <f>VLOOKUP(A:A,'[2]06月在岗人员岗位补贴原表'!A:H,8,FALSE)</f>
        <v>37030419******2229</v>
      </c>
      <c r="F266" s="10" t="str">
        <f>VLOOKUP(A:A,'[2]06月在岗人员岗位补贴原表'!A:I,9,FALSE)</f>
        <v>新城镇岗位</v>
      </c>
      <c r="G266" s="6">
        <f>VLOOKUP(A:A,'[2]06月在岗人员岗位补贴原表'!A:T,20,FALSE)</f>
        <v>1573.07</v>
      </c>
    </row>
    <row r="267" s="3" customFormat="1" ht="14.25" customHeight="1" spans="1:7">
      <c r="A267" s="6">
        <f t="shared" si="4"/>
        <v>264</v>
      </c>
      <c r="B267" s="6" t="str">
        <f>VLOOKUP(A:A,'[2]06月在岗人员岗位补贴原表'!A:C,3,FALSE)</f>
        <v>八陡</v>
      </c>
      <c r="C267" s="6" t="str">
        <f>VLOOKUP(A:A,'[2]06月在岗人员岗位补贴原表'!A:D,4,FALSE)</f>
        <v>向阳村</v>
      </c>
      <c r="D267" s="6" t="str">
        <f>VLOOKUP(A:A,'[2]06月在岗人员岗位补贴原表'!A:E,5,FALSE)</f>
        <v>王媛媛</v>
      </c>
      <c r="E267" s="6" t="str">
        <f>VLOOKUP(A:A,'[2]06月在岗人员岗位补贴原表'!A:H,8,FALSE)</f>
        <v>37030419******1925</v>
      </c>
      <c r="F267" s="10" t="str">
        <f>VLOOKUP(A:A,'[2]06月在岗人员岗位补贴原表'!A:I,9,FALSE)</f>
        <v>新城镇岗位</v>
      </c>
      <c r="G267" s="6">
        <f>VLOOKUP(A:A,'[2]06月在岗人员岗位补贴原表'!A:T,20,FALSE)</f>
        <v>1573.07</v>
      </c>
    </row>
    <row r="268" s="3" customFormat="1" ht="14.25" customHeight="1" spans="1:7">
      <c r="A268" s="6">
        <f t="shared" si="4"/>
        <v>265</v>
      </c>
      <c r="B268" s="6" t="str">
        <f>VLOOKUP(A:A,'[2]06月在岗人员岗位补贴原表'!A:C,3,FALSE)</f>
        <v>八陡</v>
      </c>
      <c r="C268" s="6" t="str">
        <f>VLOOKUP(A:A,'[2]06月在岗人员岗位补贴原表'!A:D,4,FALSE)</f>
        <v>向阳村</v>
      </c>
      <c r="D268" s="6" t="str">
        <f>VLOOKUP(A:A,'[2]06月在岗人员岗位补贴原表'!A:E,5,FALSE)</f>
        <v>王兆洪</v>
      </c>
      <c r="E268" s="6" t="str">
        <f>VLOOKUP(A:A,'[2]06月在岗人员岗位补贴原表'!A:H,8,FALSE)</f>
        <v>37030419******1918</v>
      </c>
      <c r="F268" s="10" t="str">
        <f>VLOOKUP(A:A,'[2]06月在岗人员岗位补贴原表'!A:I,9,FALSE)</f>
        <v>新城镇岗位</v>
      </c>
      <c r="G268" s="6">
        <f>VLOOKUP(A:A,'[2]06月在岗人员岗位补贴原表'!A:T,20,FALSE)</f>
        <v>1573.07</v>
      </c>
    </row>
    <row r="269" s="3" customFormat="1" ht="14.25" customHeight="1" spans="1:7">
      <c r="A269" s="6">
        <f t="shared" si="4"/>
        <v>266</v>
      </c>
      <c r="B269" s="6" t="str">
        <f>VLOOKUP(A:A,'[2]06月在岗人员岗位补贴原表'!A:C,3,FALSE)</f>
        <v>八陡</v>
      </c>
      <c r="C269" s="6" t="str">
        <f>VLOOKUP(A:A,'[2]06月在岗人员岗位补贴原表'!A:D,4,FALSE)</f>
        <v>向阳村</v>
      </c>
      <c r="D269" s="6" t="str">
        <f>VLOOKUP(A:A,'[2]06月在岗人员岗位补贴原表'!A:E,5,FALSE)</f>
        <v>王全良</v>
      </c>
      <c r="E269" s="6" t="str">
        <f>VLOOKUP(A:A,'[2]06月在岗人员岗位补贴原表'!A:H,8,FALSE)</f>
        <v>37030419******1918</v>
      </c>
      <c r="F269" s="10" t="str">
        <f>VLOOKUP(A:A,'[2]06月在岗人员岗位补贴原表'!A:I,9,FALSE)</f>
        <v>新城镇岗位</v>
      </c>
      <c r="G269" s="6">
        <f>VLOOKUP(A:A,'[2]06月在岗人员岗位补贴原表'!A:T,20,FALSE)</f>
        <v>1573.07</v>
      </c>
    </row>
    <row r="270" s="3" customFormat="1" ht="14.25" customHeight="1" spans="1:7">
      <c r="A270" s="6">
        <f t="shared" si="4"/>
        <v>267</v>
      </c>
      <c r="B270" s="6" t="str">
        <f>VLOOKUP(A:A,'[2]06月在岗人员岗位补贴原表'!A:C,3,FALSE)</f>
        <v>八陡</v>
      </c>
      <c r="C270" s="6" t="str">
        <f>VLOOKUP(A:A,'[2]06月在岗人员岗位补贴原表'!A:D,4,FALSE)</f>
        <v>向阳村</v>
      </c>
      <c r="D270" s="6" t="str">
        <f>VLOOKUP(A:A,'[2]06月在岗人员岗位补贴原表'!A:E,5,FALSE)</f>
        <v>王晓静</v>
      </c>
      <c r="E270" s="6" t="str">
        <f>VLOOKUP(A:A,'[2]06月在岗人员岗位补贴原表'!A:H,8,FALSE)</f>
        <v>37120219******4521</v>
      </c>
      <c r="F270" s="10" t="str">
        <f>VLOOKUP(A:A,'[2]06月在岗人员岗位补贴原表'!A:I,9,FALSE)</f>
        <v>新城镇岗位</v>
      </c>
      <c r="G270" s="6">
        <f>VLOOKUP(A:A,'[2]06月在岗人员岗位补贴原表'!A:T,20,FALSE)</f>
        <v>1573.07</v>
      </c>
    </row>
    <row r="271" s="3" customFormat="1" ht="14.25" customHeight="1" spans="1:7">
      <c r="A271" s="6">
        <f t="shared" si="4"/>
        <v>268</v>
      </c>
      <c r="B271" s="6" t="str">
        <f>VLOOKUP(A:A,'[2]06月在岗人员岗位补贴原表'!A:C,3,FALSE)</f>
        <v>八陡</v>
      </c>
      <c r="C271" s="6" t="str">
        <f>VLOOKUP(A:A,'[2]06月在岗人员岗位补贴原表'!A:D,4,FALSE)</f>
        <v>新生村</v>
      </c>
      <c r="D271" s="6" t="str">
        <f>VLOOKUP(A:A,'[2]06月在岗人员岗位补贴原表'!A:E,5,FALSE)</f>
        <v>刘利霞</v>
      </c>
      <c r="E271" s="6" t="str">
        <f>VLOOKUP(A:A,'[2]06月在岗人员岗位补贴原表'!A:H,8,FALSE)</f>
        <v>37030419******4726</v>
      </c>
      <c r="F271" s="10" t="str">
        <f>VLOOKUP(A:A,'[2]06月在岗人员岗位补贴原表'!A:I,9,FALSE)</f>
        <v>新城镇岗位</v>
      </c>
      <c r="G271" s="6">
        <f>VLOOKUP(A:A,'[2]06月在岗人员岗位补贴原表'!A:T,20,FALSE)</f>
        <v>1573.07</v>
      </c>
    </row>
    <row r="272" s="3" customFormat="1" ht="14.25" customHeight="1" spans="1:7">
      <c r="A272" s="6">
        <f t="shared" si="4"/>
        <v>269</v>
      </c>
      <c r="B272" s="6" t="str">
        <f>VLOOKUP(A:A,'[2]06月在岗人员岗位补贴原表'!A:C,3,FALSE)</f>
        <v>八陡</v>
      </c>
      <c r="C272" s="6" t="str">
        <f>VLOOKUP(A:A,'[2]06月在岗人员岗位补贴原表'!A:D,4,FALSE)</f>
        <v>新生村</v>
      </c>
      <c r="D272" s="6" t="str">
        <f>VLOOKUP(A:A,'[2]06月在岗人员岗位补贴原表'!A:E,5,FALSE)</f>
        <v>乔秀伟</v>
      </c>
      <c r="E272" s="6" t="str">
        <f>VLOOKUP(A:A,'[2]06月在岗人员岗位补贴原表'!A:H,8,FALSE)</f>
        <v>37030419******1937</v>
      </c>
      <c r="F272" s="10" t="str">
        <f>VLOOKUP(A:A,'[2]06月在岗人员岗位补贴原表'!A:I,9,FALSE)</f>
        <v>新城镇岗位</v>
      </c>
      <c r="G272" s="6">
        <f>VLOOKUP(A:A,'[2]06月在岗人员岗位补贴原表'!A:T,20,FALSE)</f>
        <v>1573.07</v>
      </c>
    </row>
    <row r="273" s="3" customFormat="1" ht="14.25" customHeight="1" spans="1:7">
      <c r="A273" s="6">
        <f t="shared" si="4"/>
        <v>270</v>
      </c>
      <c r="B273" s="6" t="str">
        <f>VLOOKUP(A:A,'[2]06月在岗人员岗位补贴原表'!A:C,3,FALSE)</f>
        <v>八陡</v>
      </c>
      <c r="C273" s="6" t="str">
        <f>VLOOKUP(A:A,'[2]06月在岗人员岗位补贴原表'!A:D,4,FALSE)</f>
        <v>新生村</v>
      </c>
      <c r="D273" s="6" t="str">
        <f>VLOOKUP(A:A,'[2]06月在岗人员岗位补贴原表'!A:E,5,FALSE)</f>
        <v>朱庆荣</v>
      </c>
      <c r="E273" s="6" t="str">
        <f>VLOOKUP(A:A,'[2]06月在岗人员岗位补贴原表'!A:H,8,FALSE)</f>
        <v>37030419******1931</v>
      </c>
      <c r="F273" s="10" t="str">
        <f>VLOOKUP(A:A,'[2]06月在岗人员岗位补贴原表'!A:I,9,FALSE)</f>
        <v>新城镇岗位</v>
      </c>
      <c r="G273" s="6">
        <f>VLOOKUP(A:A,'[2]06月在岗人员岗位补贴原表'!A:T,20,FALSE)</f>
        <v>1573.07</v>
      </c>
    </row>
    <row r="274" s="3" customFormat="1" ht="14.25" customHeight="1" spans="1:7">
      <c r="A274" s="6">
        <f t="shared" si="4"/>
        <v>271</v>
      </c>
      <c r="B274" s="6" t="str">
        <f>VLOOKUP(A:A,'[2]06月在岗人员岗位补贴原表'!A:C,3,FALSE)</f>
        <v>八陡</v>
      </c>
      <c r="C274" s="6" t="str">
        <f>VLOOKUP(A:A,'[2]06月在岗人员岗位补贴原表'!A:D,4,FALSE)</f>
        <v>新生村</v>
      </c>
      <c r="D274" s="6" t="str">
        <f>VLOOKUP(A:A,'[2]06月在岗人员岗位补贴原表'!A:E,5,FALSE)</f>
        <v>赵增新</v>
      </c>
      <c r="E274" s="6" t="str">
        <f>VLOOKUP(A:A,'[2]06月在岗人员岗位补贴原表'!A:H,8,FALSE)</f>
        <v>37030419******1914</v>
      </c>
      <c r="F274" s="10" t="str">
        <f>VLOOKUP(A:A,'[2]06月在岗人员岗位补贴原表'!A:I,9,FALSE)</f>
        <v>新城镇岗位</v>
      </c>
      <c r="G274" s="6">
        <f>VLOOKUP(A:A,'[2]06月在岗人员岗位补贴原表'!A:T,20,FALSE)</f>
        <v>1573.07</v>
      </c>
    </row>
    <row r="275" s="3" customFormat="1" ht="14.25" customHeight="1" spans="1:7">
      <c r="A275" s="6">
        <f t="shared" si="4"/>
        <v>272</v>
      </c>
      <c r="B275" s="6" t="str">
        <f>VLOOKUP(A:A,'[2]06月在岗人员岗位补贴原表'!A:C,3,FALSE)</f>
        <v>八陡</v>
      </c>
      <c r="C275" s="6" t="str">
        <f>VLOOKUP(A:A,'[2]06月在岗人员岗位补贴原表'!A:D,4,FALSE)</f>
        <v>八陡社区</v>
      </c>
      <c r="D275" s="6" t="str">
        <f>VLOOKUP(A:A,'[2]06月在岗人员岗位补贴原表'!A:E,5,FALSE)</f>
        <v>徐东</v>
      </c>
      <c r="E275" s="6" t="str">
        <f>VLOOKUP(A:A,'[2]06月在岗人员岗位补贴原表'!A:H,8,FALSE)</f>
        <v>37030419******2235</v>
      </c>
      <c r="F275" s="10" t="str">
        <f>VLOOKUP(A:A,'[2]06月在岗人员岗位补贴原表'!A:I,9,FALSE)</f>
        <v>新城镇岗位</v>
      </c>
      <c r="G275" s="6">
        <f>VLOOKUP(A:A,'[2]06月在岗人员岗位补贴原表'!A:T,20,FALSE)</f>
        <v>1573.07</v>
      </c>
    </row>
    <row r="276" s="3" customFormat="1" ht="14.25" customHeight="1" spans="1:7">
      <c r="A276" s="6">
        <f t="shared" si="4"/>
        <v>273</v>
      </c>
      <c r="B276" s="6" t="str">
        <f>VLOOKUP(A:A,'[2]06月在岗人员岗位补贴原表'!A:C,3,FALSE)</f>
        <v>八陡</v>
      </c>
      <c r="C276" s="6" t="str">
        <f>VLOOKUP(A:A,'[2]06月在岗人员岗位补贴原表'!A:D,4,FALSE)</f>
        <v>八陡社区</v>
      </c>
      <c r="D276" s="6" t="str">
        <f>VLOOKUP(A:A,'[2]06月在岗人员岗位补贴原表'!A:E,5,FALSE)</f>
        <v>王先钢</v>
      </c>
      <c r="E276" s="6" t="str">
        <f>VLOOKUP(A:A,'[2]06月在岗人员岗位补贴原表'!A:H,8,FALSE)</f>
        <v>37030419******2210</v>
      </c>
      <c r="F276" s="10" t="str">
        <f>VLOOKUP(A:A,'[2]06月在岗人员岗位补贴原表'!A:I,9,FALSE)</f>
        <v>新城镇岗位</v>
      </c>
      <c r="G276" s="6">
        <f>VLOOKUP(A:A,'[2]06月在岗人员岗位补贴原表'!A:T,20,FALSE)</f>
        <v>1573.07</v>
      </c>
    </row>
    <row r="277" s="3" customFormat="1" ht="14.25" customHeight="1" spans="1:7">
      <c r="A277" s="6">
        <f t="shared" si="4"/>
        <v>274</v>
      </c>
      <c r="B277" s="6" t="str">
        <f>VLOOKUP(A:A,'[2]06月在岗人员岗位补贴原表'!A:C,3,FALSE)</f>
        <v>八陡</v>
      </c>
      <c r="C277" s="6" t="str">
        <f>VLOOKUP(A:A,'[2]06月在岗人员岗位补贴原表'!A:D,4,FALSE)</f>
        <v>增福村</v>
      </c>
      <c r="D277" s="6" t="str">
        <f>VLOOKUP(A:A,'[2]06月在岗人员岗位补贴原表'!A:E,5,FALSE)</f>
        <v>苗英姿</v>
      </c>
      <c r="E277" s="6" t="str">
        <f>VLOOKUP(A:A,'[2]06月在岗人员岗位补贴原表'!A:H,8,FALSE)</f>
        <v>37030419******1925</v>
      </c>
      <c r="F277" s="10" t="str">
        <f>VLOOKUP(A:A,'[2]06月在岗人员岗位补贴原表'!A:I,9,FALSE)</f>
        <v>新城镇岗位</v>
      </c>
      <c r="G277" s="6">
        <f>VLOOKUP(A:A,'[2]06月在岗人员岗位补贴原表'!A:T,20,FALSE)</f>
        <v>1573.07</v>
      </c>
    </row>
    <row r="278" s="3" customFormat="1" ht="14.25" customHeight="1" spans="1:7">
      <c r="A278" s="6">
        <f t="shared" si="4"/>
        <v>275</v>
      </c>
      <c r="B278" s="6" t="str">
        <f>VLOOKUP(A:A,'[2]06月在岗人员岗位补贴原表'!A:C,3,FALSE)</f>
        <v>八陡</v>
      </c>
      <c r="C278" s="6" t="str">
        <f>VLOOKUP(A:A,'[2]06月在岗人员岗位补贴原表'!A:D,4,FALSE)</f>
        <v>增福村</v>
      </c>
      <c r="D278" s="6" t="str">
        <f>VLOOKUP(A:A,'[2]06月在岗人员岗位补贴原表'!A:E,5,FALSE)</f>
        <v>李庆钢</v>
      </c>
      <c r="E278" s="6" t="str">
        <f>VLOOKUP(A:A,'[2]06月在岗人员岗位补贴原表'!A:H,8,FALSE)</f>
        <v>37030419******1917</v>
      </c>
      <c r="F278" s="10" t="str">
        <f>VLOOKUP(A:A,'[2]06月在岗人员岗位补贴原表'!A:I,9,FALSE)</f>
        <v>新城镇岗位</v>
      </c>
      <c r="G278" s="6">
        <f>VLOOKUP(A:A,'[2]06月在岗人员岗位补贴原表'!A:T,20,FALSE)</f>
        <v>1573.07</v>
      </c>
    </row>
    <row r="279" s="3" customFormat="1" ht="14.25" customHeight="1" spans="1:7">
      <c r="A279" s="6">
        <f t="shared" si="4"/>
        <v>276</v>
      </c>
      <c r="B279" s="6" t="str">
        <f>VLOOKUP(A:A,'[2]06月在岗人员岗位补贴原表'!A:C,3,FALSE)</f>
        <v>八陡</v>
      </c>
      <c r="C279" s="6" t="str">
        <f>VLOOKUP(A:A,'[2]06月在岗人员岗位补贴原表'!A:D,4,FALSE)</f>
        <v>黑山社区</v>
      </c>
      <c r="D279" s="6" t="str">
        <f>VLOOKUP(A:A,'[2]06月在岗人员岗位补贴原表'!A:E,5,FALSE)</f>
        <v>徐先华</v>
      </c>
      <c r="E279" s="6" t="str">
        <f>VLOOKUP(A:A,'[2]06月在岗人员岗位补贴原表'!A:H,8,FALSE)</f>
        <v>37030419******2218</v>
      </c>
      <c r="F279" s="10" t="str">
        <f>VLOOKUP(A:A,'[2]06月在岗人员岗位补贴原表'!A:I,9,FALSE)</f>
        <v>新城镇岗位</v>
      </c>
      <c r="G279" s="6">
        <f>VLOOKUP(A:A,'[2]06月在岗人员岗位补贴原表'!A:T,20,FALSE)</f>
        <v>1573.07</v>
      </c>
    </row>
    <row r="280" s="3" customFormat="1" ht="14.25" customHeight="1" spans="1:7">
      <c r="A280" s="6">
        <f t="shared" si="4"/>
        <v>277</v>
      </c>
      <c r="B280" s="6" t="str">
        <f>VLOOKUP(A:A,'[2]06月在岗人员岗位补贴原表'!A:C,3,FALSE)</f>
        <v>八陡</v>
      </c>
      <c r="C280" s="6" t="str">
        <f>VLOOKUP(A:A,'[2]06月在岗人员岗位补贴原表'!A:D,4,FALSE)</f>
        <v>黑山社区</v>
      </c>
      <c r="D280" s="6" t="str">
        <f>VLOOKUP(A:A,'[2]06月在岗人员岗位补贴原表'!A:E,5,FALSE)</f>
        <v>刘同华</v>
      </c>
      <c r="E280" s="6" t="str">
        <f>VLOOKUP(A:A,'[2]06月在岗人员岗位补贴原表'!A:H,8,FALSE)</f>
        <v>37030419******2213</v>
      </c>
      <c r="F280" s="10" t="str">
        <f>VLOOKUP(A:A,'[2]06月在岗人员岗位补贴原表'!A:I,9,FALSE)</f>
        <v>新城镇岗位</v>
      </c>
      <c r="G280" s="6">
        <f>VLOOKUP(A:A,'[2]06月在岗人员岗位补贴原表'!A:T,20,FALSE)</f>
        <v>1573.07</v>
      </c>
    </row>
    <row r="281" s="3" customFormat="1" ht="14.25" customHeight="1" spans="1:7">
      <c r="A281" s="6">
        <f t="shared" si="4"/>
        <v>278</v>
      </c>
      <c r="B281" s="6" t="str">
        <f>VLOOKUP(A:A,'[2]06月在岗人员岗位补贴原表'!A:C,3,FALSE)</f>
        <v>八陡</v>
      </c>
      <c r="C281" s="6" t="str">
        <f>VLOOKUP(A:A,'[2]06月在岗人员岗位补贴原表'!A:D,4,FALSE)</f>
        <v>黑山社区</v>
      </c>
      <c r="D281" s="6" t="str">
        <f>VLOOKUP(A:A,'[2]06月在岗人员岗位补贴原表'!A:E,5,FALSE)</f>
        <v>魏路泰</v>
      </c>
      <c r="E281" s="6" t="str">
        <f>VLOOKUP(A:A,'[2]06月在岗人员岗位补贴原表'!A:H,8,FALSE)</f>
        <v>37030419******2216</v>
      </c>
      <c r="F281" s="10" t="str">
        <f>VLOOKUP(A:A,'[2]06月在岗人员岗位补贴原表'!A:I,9,FALSE)</f>
        <v>新城镇岗位</v>
      </c>
      <c r="G281" s="6">
        <f>VLOOKUP(A:A,'[2]06月在岗人员岗位补贴原表'!A:T,20,FALSE)</f>
        <v>1573.07</v>
      </c>
    </row>
    <row r="282" s="3" customFormat="1" ht="14.25" customHeight="1" spans="1:7">
      <c r="A282" s="6">
        <f t="shared" si="4"/>
        <v>279</v>
      </c>
      <c r="B282" s="6" t="str">
        <f>VLOOKUP(A:A,'[2]06月在岗人员岗位补贴原表'!A:C,3,FALSE)</f>
        <v>八陡</v>
      </c>
      <c r="C282" s="6" t="str">
        <f>VLOOKUP(A:A,'[2]06月在岗人员岗位补贴原表'!A:D,4,FALSE)</f>
        <v>黑山社区</v>
      </c>
      <c r="D282" s="6" t="str">
        <f>VLOOKUP(A:A,'[2]06月在岗人员岗位补贴原表'!A:E,5,FALSE)</f>
        <v>陈其永</v>
      </c>
      <c r="E282" s="6" t="str">
        <f>VLOOKUP(A:A,'[2]06月在岗人员岗位补贴原表'!A:H,8,FALSE)</f>
        <v>37030419******2216</v>
      </c>
      <c r="F282" s="10" t="str">
        <f>VLOOKUP(A:A,'[2]06月在岗人员岗位补贴原表'!A:I,9,FALSE)</f>
        <v>新城镇岗位</v>
      </c>
      <c r="G282" s="6">
        <f>VLOOKUP(A:A,'[2]06月在岗人员岗位补贴原表'!A:T,20,FALSE)</f>
        <v>1573.07</v>
      </c>
    </row>
    <row r="283" s="3" customFormat="1" ht="14.25" customHeight="1" spans="1:7">
      <c r="A283" s="6">
        <f t="shared" si="4"/>
        <v>280</v>
      </c>
      <c r="B283" s="6" t="str">
        <f>VLOOKUP(A:A,'[2]06月在岗人员岗位补贴原表'!A:C,3,FALSE)</f>
        <v>八陡</v>
      </c>
      <c r="C283" s="6" t="str">
        <f>VLOOKUP(A:A,'[2]06月在岗人员岗位补贴原表'!A:D,4,FALSE)</f>
        <v>福山社区</v>
      </c>
      <c r="D283" s="6" t="str">
        <f>VLOOKUP(A:A,'[2]06月在岗人员岗位补贴原表'!A:E,5,FALSE)</f>
        <v>徐爱文</v>
      </c>
      <c r="E283" s="6" t="str">
        <f>VLOOKUP(A:A,'[2]06月在岗人员岗位补贴原表'!A:H,8,FALSE)</f>
        <v>37030419******2526</v>
      </c>
      <c r="F283" s="10" t="str">
        <f>VLOOKUP(A:A,'[2]06月在岗人员岗位补贴原表'!A:I,9,FALSE)</f>
        <v>新城镇岗位</v>
      </c>
      <c r="G283" s="6">
        <f>VLOOKUP(A:A,'[2]06月在岗人员岗位补贴原表'!A:T,20,FALSE)</f>
        <v>1573.07</v>
      </c>
    </row>
    <row r="284" s="3" customFormat="1" ht="14.25" customHeight="1" spans="1:7">
      <c r="A284" s="6">
        <f t="shared" si="4"/>
        <v>281</v>
      </c>
      <c r="B284" s="6" t="str">
        <f>VLOOKUP(A:A,'[2]06月在岗人员岗位补贴原表'!A:C,3,FALSE)</f>
        <v>八陡</v>
      </c>
      <c r="C284" s="6" t="str">
        <f>VLOOKUP(A:A,'[2]06月在岗人员岗位补贴原表'!A:D,4,FALSE)</f>
        <v>福山社区</v>
      </c>
      <c r="D284" s="6" t="str">
        <f>VLOOKUP(A:A,'[2]06月在岗人员岗位补贴原表'!A:E,5,FALSE)</f>
        <v>王玉国</v>
      </c>
      <c r="E284" s="6" t="str">
        <f>VLOOKUP(A:A,'[2]06月在岗人员岗位补贴原表'!A:H,8,FALSE)</f>
        <v>37030419******2510</v>
      </c>
      <c r="F284" s="10" t="str">
        <f>VLOOKUP(A:A,'[2]06月在岗人员岗位补贴原表'!A:I,9,FALSE)</f>
        <v>新城镇岗位</v>
      </c>
      <c r="G284" s="6">
        <f>VLOOKUP(A:A,'[2]06月在岗人员岗位补贴原表'!A:T,20,FALSE)</f>
        <v>1573.07</v>
      </c>
    </row>
    <row r="285" s="3" customFormat="1" ht="14.25" customHeight="1" spans="1:7">
      <c r="A285" s="6">
        <f t="shared" si="4"/>
        <v>282</v>
      </c>
      <c r="B285" s="6" t="str">
        <f>VLOOKUP(A:A,'[2]06月在岗人员岗位补贴原表'!A:C,3,FALSE)</f>
        <v>八陡</v>
      </c>
      <c r="C285" s="6" t="str">
        <f>VLOOKUP(A:A,'[2]06月在岗人员岗位补贴原表'!A:D,4,FALSE)</f>
        <v>福山社区</v>
      </c>
      <c r="D285" s="6" t="str">
        <f>VLOOKUP(A:A,'[2]06月在岗人员岗位补贴原表'!A:E,5,FALSE)</f>
        <v>孙建军</v>
      </c>
      <c r="E285" s="6" t="str">
        <f>VLOOKUP(A:A,'[2]06月在岗人员岗位补贴原表'!A:H,8,FALSE)</f>
        <v>37030419******2515</v>
      </c>
      <c r="F285" s="10" t="str">
        <f>VLOOKUP(A:A,'[2]06月在岗人员岗位补贴原表'!A:I,9,FALSE)</f>
        <v>新城镇岗位</v>
      </c>
      <c r="G285" s="6">
        <f>VLOOKUP(A:A,'[2]06月在岗人员岗位补贴原表'!A:T,20,FALSE)</f>
        <v>1171.07</v>
      </c>
    </row>
    <row r="286" s="3" customFormat="1" ht="14.25" customHeight="1" spans="1:7">
      <c r="A286" s="6">
        <f t="shared" si="4"/>
        <v>283</v>
      </c>
      <c r="B286" s="6" t="str">
        <f>VLOOKUP(A:A,'[2]06月在岗人员岗位补贴原表'!A:C,3,FALSE)</f>
        <v>八陡</v>
      </c>
      <c r="C286" s="6" t="str">
        <f>VLOOKUP(A:A,'[2]06月在岗人员岗位补贴原表'!A:D,4,FALSE)</f>
        <v>福山社区</v>
      </c>
      <c r="D286" s="6" t="str">
        <f>VLOOKUP(A:A,'[2]06月在岗人员岗位补贴原表'!A:E,5,FALSE)</f>
        <v>翟晓燕</v>
      </c>
      <c r="E286" s="6" t="str">
        <f>VLOOKUP(A:A,'[2]06月在岗人员岗位补贴原表'!A:H,8,FALSE)</f>
        <v>37030419******2521</v>
      </c>
      <c r="F286" s="10" t="str">
        <f>VLOOKUP(A:A,'[2]06月在岗人员岗位补贴原表'!A:I,9,FALSE)</f>
        <v>新城镇岗位</v>
      </c>
      <c r="G286" s="6">
        <f>VLOOKUP(A:A,'[2]06月在岗人员岗位补贴原表'!A:T,20,FALSE)</f>
        <v>1573.07</v>
      </c>
    </row>
    <row r="287" s="3" customFormat="1" ht="14.25" customHeight="1" spans="1:7">
      <c r="A287" s="6">
        <f t="shared" si="4"/>
        <v>284</v>
      </c>
      <c r="B287" s="6" t="str">
        <f>VLOOKUP(A:A,'[2]06月在岗人员岗位补贴原表'!A:C,3,FALSE)</f>
        <v>八陡</v>
      </c>
      <c r="C287" s="6" t="str">
        <f>VLOOKUP(A:A,'[2]06月在岗人员岗位补贴原表'!A:D,4,FALSE)</f>
        <v>福山社区</v>
      </c>
      <c r="D287" s="6" t="str">
        <f>VLOOKUP(A:A,'[2]06月在岗人员岗位补贴原表'!A:E,5,FALSE)</f>
        <v>宋亮</v>
      </c>
      <c r="E287" s="6" t="str">
        <f>VLOOKUP(A:A,'[2]06月在岗人员岗位补贴原表'!A:H,8,FALSE)</f>
        <v>37030419******2510</v>
      </c>
      <c r="F287" s="10" t="str">
        <f>VLOOKUP(A:A,'[2]06月在岗人员岗位补贴原表'!A:I,9,FALSE)</f>
        <v>新城镇岗位</v>
      </c>
      <c r="G287" s="6">
        <f>VLOOKUP(A:A,'[2]06月在岗人员岗位补贴原表'!A:T,20,FALSE)</f>
        <v>1573.07</v>
      </c>
    </row>
    <row r="288" s="3" customFormat="1" ht="14.25" customHeight="1" spans="1:7">
      <c r="A288" s="6">
        <f t="shared" si="4"/>
        <v>285</v>
      </c>
      <c r="B288" s="6" t="str">
        <f>VLOOKUP(A:A,'[2]06月在岗人员岗位补贴原表'!A:C,3,FALSE)</f>
        <v>八陡</v>
      </c>
      <c r="C288" s="6" t="str">
        <f>VLOOKUP(A:A,'[2]06月在岗人员岗位补贴原表'!A:D,4,FALSE)</f>
        <v>北河口村</v>
      </c>
      <c r="D288" s="6" t="str">
        <f>VLOOKUP(A:A,'[2]06月在岗人员岗位补贴原表'!A:E,5,FALSE)</f>
        <v>陈其孝</v>
      </c>
      <c r="E288" s="6" t="str">
        <f>VLOOKUP(A:A,'[2]06月在岗人员岗位补贴原表'!A:H,8,FALSE)</f>
        <v>37030419******2235</v>
      </c>
      <c r="F288" s="10" t="str">
        <f>VLOOKUP(A:A,'[2]06月在岗人员岗位补贴原表'!A:I,9,FALSE)</f>
        <v>新城镇岗位</v>
      </c>
      <c r="G288" s="6">
        <f>VLOOKUP(A:A,'[2]06月在岗人员岗位补贴原表'!A:T,20,FALSE)</f>
        <v>1573.07</v>
      </c>
    </row>
    <row r="289" s="3" customFormat="1" ht="14.25" customHeight="1" spans="1:7">
      <c r="A289" s="6">
        <f t="shared" si="4"/>
        <v>286</v>
      </c>
      <c r="B289" s="6" t="str">
        <f>VLOOKUP(A:A,'[2]06月在岗人员岗位补贴原表'!A:C,3,FALSE)</f>
        <v>八陡</v>
      </c>
      <c r="C289" s="6" t="str">
        <f>VLOOKUP(A:A,'[2]06月在岗人员岗位补贴原表'!A:D,4,FALSE)</f>
        <v>北河口村</v>
      </c>
      <c r="D289" s="6" t="str">
        <f>VLOOKUP(A:A,'[2]06月在岗人员岗位补贴原表'!A:E,5,FALSE)</f>
        <v>宋云国</v>
      </c>
      <c r="E289" s="6" t="str">
        <f>VLOOKUP(A:A,'[2]06月在岗人员岗位补贴原表'!A:H,8,FALSE)</f>
        <v>37030419******2233</v>
      </c>
      <c r="F289" s="10" t="str">
        <f>VLOOKUP(A:A,'[2]06月在岗人员岗位补贴原表'!A:I,9,FALSE)</f>
        <v>新城镇岗位</v>
      </c>
      <c r="G289" s="6">
        <f>VLOOKUP(A:A,'[2]06月在岗人员岗位补贴原表'!A:T,20,FALSE)</f>
        <v>1573.07</v>
      </c>
    </row>
    <row r="290" s="3" customFormat="1" ht="14.25" customHeight="1" spans="1:7">
      <c r="A290" s="6">
        <f t="shared" si="4"/>
        <v>287</v>
      </c>
      <c r="B290" s="6" t="str">
        <f>VLOOKUP(A:A,'[2]06月在岗人员岗位补贴原表'!A:C,3,FALSE)</f>
        <v>八陡</v>
      </c>
      <c r="C290" s="6" t="str">
        <f>VLOOKUP(A:A,'[2]06月在岗人员岗位补贴原表'!A:D,4,FALSE)</f>
        <v>北峰峪村</v>
      </c>
      <c r="D290" s="6" t="str">
        <f>VLOOKUP(A:A,'[2]06月在岗人员岗位补贴原表'!A:E,5,FALSE)</f>
        <v>朱连勇</v>
      </c>
      <c r="E290" s="6" t="str">
        <f>VLOOKUP(A:A,'[2]06月在岗人员岗位补贴原表'!A:H,8,FALSE)</f>
        <v>37030419******1913</v>
      </c>
      <c r="F290" s="10" t="str">
        <f>VLOOKUP(A:A,'[2]06月在岗人员岗位补贴原表'!A:I,9,FALSE)</f>
        <v>新城镇岗位</v>
      </c>
      <c r="G290" s="6">
        <f>VLOOKUP(A:A,'[2]06月在岗人员岗位补贴原表'!A:T,20,FALSE)</f>
        <v>1573.07</v>
      </c>
    </row>
    <row r="291" s="3" customFormat="1" ht="14.25" customHeight="1" spans="1:7">
      <c r="A291" s="6">
        <f t="shared" si="4"/>
        <v>288</v>
      </c>
      <c r="B291" s="6" t="str">
        <f>VLOOKUP(A:A,'[2]06月在岗人员岗位补贴原表'!A:C,3,FALSE)</f>
        <v>八陡</v>
      </c>
      <c r="C291" s="6" t="str">
        <f>VLOOKUP(A:A,'[2]06月在岗人员岗位补贴原表'!A:D,4,FALSE)</f>
        <v>青石关村</v>
      </c>
      <c r="D291" s="6" t="str">
        <f>VLOOKUP(A:A,'[2]06月在岗人员岗位补贴原表'!A:E,5,FALSE)</f>
        <v>岳洪超</v>
      </c>
      <c r="E291" s="6" t="str">
        <f>VLOOKUP(A:A,'[2]06月在岗人员岗位补贴原表'!A:H,8,FALSE)</f>
        <v>37030419******2227</v>
      </c>
      <c r="F291" s="10" t="str">
        <f>VLOOKUP(A:A,'[2]06月在岗人员岗位补贴原表'!A:I,9,FALSE)</f>
        <v>新城镇岗位</v>
      </c>
      <c r="G291" s="6">
        <f>VLOOKUP(A:A,'[2]06月在岗人员岗位补贴原表'!A:T,20,FALSE)</f>
        <v>1573.07</v>
      </c>
    </row>
    <row r="292" s="3" customFormat="1" ht="14.25" customHeight="1" spans="1:7">
      <c r="A292" s="6">
        <f t="shared" si="4"/>
        <v>289</v>
      </c>
      <c r="B292" s="6" t="str">
        <f>VLOOKUP(A:A,'[2]06月在岗人员岗位补贴原表'!A:C,3,FALSE)</f>
        <v>八陡</v>
      </c>
      <c r="C292" s="6" t="str">
        <f>VLOOKUP(A:A,'[2]06月在岗人员岗位补贴原表'!A:D,4,FALSE)</f>
        <v>和平村</v>
      </c>
      <c r="D292" s="6" t="str">
        <f>VLOOKUP(A:A,'[2]06月在岗人员岗位补贴原表'!A:E,5,FALSE)</f>
        <v>范小凤</v>
      </c>
      <c r="E292" s="6" t="str">
        <f>VLOOKUP(A:A,'[2]06月在岗人员岗位补贴原表'!A:H,8,FALSE)</f>
        <v>37030419******4240</v>
      </c>
      <c r="F292" s="10" t="str">
        <f>VLOOKUP(A:A,'[2]06月在岗人员岗位补贴原表'!A:I,9,FALSE)</f>
        <v>新城镇岗位</v>
      </c>
      <c r="G292" s="6">
        <f>VLOOKUP(A:A,'[2]06月在岗人员岗位补贴原表'!A:T,20,FALSE)</f>
        <v>1573.07</v>
      </c>
    </row>
    <row r="293" s="3" customFormat="1" ht="14.25" customHeight="1" spans="1:7">
      <c r="A293" s="6">
        <f t="shared" si="4"/>
        <v>290</v>
      </c>
      <c r="B293" s="6" t="str">
        <f>VLOOKUP(A:A,'[2]06月在岗人员岗位补贴原表'!A:C,3,FALSE)</f>
        <v>白塔</v>
      </c>
      <c r="C293" s="6" t="str">
        <f>VLOOKUP(A:A,'[2]06月在岗人员岗位补贴原表'!A:D,4,FALSE)</f>
        <v>北万山村</v>
      </c>
      <c r="D293" s="6" t="str">
        <f>VLOOKUP(A:A,'[2]06月在岗人员岗位补贴原表'!A:E,5,FALSE)</f>
        <v>国银叶</v>
      </c>
      <c r="E293" s="6" t="str">
        <f>VLOOKUP(A:A,'[2]06月在岗人员岗位补贴原表'!A:H,8,FALSE)</f>
        <v>37030419******622X</v>
      </c>
      <c r="F293" s="10" t="str">
        <f>VLOOKUP(A:A,'[2]06月在岗人员岗位补贴原表'!A:I,9,FALSE)</f>
        <v>新城镇岗位</v>
      </c>
      <c r="G293" s="6">
        <f>VLOOKUP(A:A,'[2]06月在岗人员岗位补贴原表'!A:T,20,FALSE)</f>
        <v>1573.07</v>
      </c>
    </row>
    <row r="294" s="3" customFormat="1" ht="14.25" customHeight="1" spans="1:7">
      <c r="A294" s="6">
        <f t="shared" si="4"/>
        <v>291</v>
      </c>
      <c r="B294" s="6" t="str">
        <f>VLOOKUP(A:A,'[2]06月在岗人员岗位补贴原表'!A:C,3,FALSE)</f>
        <v>白塔</v>
      </c>
      <c r="C294" s="6" t="str">
        <f>VLOOKUP(A:A,'[2]06月在岗人员岗位补贴原表'!A:D,4,FALSE)</f>
        <v>北万山村</v>
      </c>
      <c r="D294" s="6" t="str">
        <f>VLOOKUP(A:A,'[2]06月在岗人员岗位补贴原表'!A:E,5,FALSE)</f>
        <v>张晓维</v>
      </c>
      <c r="E294" s="6" t="str">
        <f>VLOOKUP(A:A,'[2]06月在岗人员岗位补贴原表'!A:H,8,FALSE)</f>
        <v>37030419******6260</v>
      </c>
      <c r="F294" s="10" t="str">
        <f>VLOOKUP(A:A,'[2]06月在岗人员岗位补贴原表'!A:I,9,FALSE)</f>
        <v>新城镇岗位</v>
      </c>
      <c r="G294" s="6">
        <f>VLOOKUP(A:A,'[2]06月在岗人员岗位补贴原表'!A:T,20,FALSE)</f>
        <v>1573.07</v>
      </c>
    </row>
    <row r="295" s="3" customFormat="1" ht="14.25" customHeight="1" spans="1:7">
      <c r="A295" s="6">
        <f t="shared" si="4"/>
        <v>292</v>
      </c>
      <c r="B295" s="6" t="str">
        <f>VLOOKUP(A:A,'[2]06月在岗人员岗位补贴原表'!A:C,3,FALSE)</f>
        <v>白塔</v>
      </c>
      <c r="C295" s="6" t="str">
        <f>VLOOKUP(A:A,'[2]06月在岗人员岗位补贴原表'!A:D,4,FALSE)</f>
        <v>北万山村</v>
      </c>
      <c r="D295" s="6" t="str">
        <f>VLOOKUP(A:A,'[2]06月在岗人员岗位补贴原表'!A:E,5,FALSE)</f>
        <v>韩凤霞</v>
      </c>
      <c r="E295" s="6" t="str">
        <f>VLOOKUP(A:A,'[2]06月在岗人员岗位补贴原表'!A:H,8,FALSE)</f>
        <v>37030419******6225</v>
      </c>
      <c r="F295" s="10" t="str">
        <f>VLOOKUP(A:A,'[2]06月在岗人员岗位补贴原表'!A:I,9,FALSE)</f>
        <v>新城镇岗位</v>
      </c>
      <c r="G295" s="6">
        <f>VLOOKUP(A:A,'[2]06月在岗人员岗位补贴原表'!A:T,20,FALSE)</f>
        <v>1573.07</v>
      </c>
    </row>
    <row r="296" s="3" customFormat="1" ht="14.25" customHeight="1" spans="1:7">
      <c r="A296" s="6">
        <f t="shared" si="4"/>
        <v>293</v>
      </c>
      <c r="B296" s="6" t="str">
        <f>VLOOKUP(A:A,'[2]06月在岗人员岗位补贴原表'!A:C,3,FALSE)</f>
        <v>白塔</v>
      </c>
      <c r="C296" s="6" t="str">
        <f>VLOOKUP(A:A,'[2]06月在岗人员岗位补贴原表'!A:D,4,FALSE)</f>
        <v>北万山村</v>
      </c>
      <c r="D296" s="6" t="str">
        <f>VLOOKUP(A:A,'[2]06月在岗人员岗位补贴原表'!A:E,5,FALSE)</f>
        <v>门军</v>
      </c>
      <c r="E296" s="6" t="str">
        <f>VLOOKUP(A:A,'[2]06月在岗人员岗位补贴原表'!A:H,8,FALSE)</f>
        <v>37030419******6238</v>
      </c>
      <c r="F296" s="10" t="str">
        <f>VLOOKUP(A:A,'[2]06月在岗人员岗位补贴原表'!A:I,9,FALSE)</f>
        <v>新城镇岗位</v>
      </c>
      <c r="G296" s="6">
        <f>VLOOKUP(A:A,'[2]06月在岗人员岗位补贴原表'!A:T,20,FALSE)</f>
        <v>1573.07</v>
      </c>
    </row>
    <row r="297" s="3" customFormat="1" ht="14.25" customHeight="1" spans="1:7">
      <c r="A297" s="6">
        <f t="shared" si="4"/>
        <v>294</v>
      </c>
      <c r="B297" s="6" t="str">
        <f>VLOOKUP(A:A,'[2]06月在岗人员岗位补贴原表'!A:C,3,FALSE)</f>
        <v>白塔</v>
      </c>
      <c r="C297" s="6" t="str">
        <f>VLOOKUP(A:A,'[2]06月在岗人员岗位补贴原表'!A:D,4,FALSE)</f>
        <v>饮马村</v>
      </c>
      <c r="D297" s="6" t="str">
        <f>VLOOKUP(A:A,'[2]06月在岗人员岗位补贴原表'!A:E,5,FALSE)</f>
        <v>孙丰燕</v>
      </c>
      <c r="E297" s="6" t="str">
        <f>VLOOKUP(A:A,'[2]06月在岗人员岗位补贴原表'!A:H,8,FALSE)</f>
        <v>37030419******6226</v>
      </c>
      <c r="F297" s="10" t="str">
        <f>VLOOKUP(A:A,'[2]06月在岗人员岗位补贴原表'!A:I,9,FALSE)</f>
        <v>新城镇岗位</v>
      </c>
      <c r="G297" s="6">
        <f>VLOOKUP(A:A,'[2]06月在岗人员岗位补贴原表'!A:T,20,FALSE)</f>
        <v>1573.07</v>
      </c>
    </row>
    <row r="298" s="3" customFormat="1" ht="14.25" customHeight="1" spans="1:7">
      <c r="A298" s="6">
        <f t="shared" si="4"/>
        <v>295</v>
      </c>
      <c r="B298" s="6" t="str">
        <f>VLOOKUP(A:A,'[2]06月在岗人员岗位补贴原表'!A:C,3,FALSE)</f>
        <v>白塔</v>
      </c>
      <c r="C298" s="6" t="str">
        <f>VLOOKUP(A:A,'[2]06月在岗人员岗位补贴原表'!A:D,4,FALSE)</f>
        <v>饮马村</v>
      </c>
      <c r="D298" s="6" t="str">
        <f>VLOOKUP(A:A,'[2]06月在岗人员岗位补贴原表'!A:E,5,FALSE)</f>
        <v>国玲</v>
      </c>
      <c r="E298" s="6" t="str">
        <f>VLOOKUP(A:A,'[2]06月在岗人员岗位补贴原表'!A:H,8,FALSE)</f>
        <v>37030419******6221</v>
      </c>
      <c r="F298" s="10" t="str">
        <f>VLOOKUP(A:A,'[2]06月在岗人员岗位补贴原表'!A:I,9,FALSE)</f>
        <v>新城镇岗位</v>
      </c>
      <c r="G298" s="6">
        <f>VLOOKUP(A:A,'[2]06月在岗人员岗位补贴原表'!A:T,20,FALSE)</f>
        <v>1573.07</v>
      </c>
    </row>
    <row r="299" s="3" customFormat="1" ht="14.25" customHeight="1" spans="1:7">
      <c r="A299" s="6">
        <f t="shared" si="4"/>
        <v>296</v>
      </c>
      <c r="B299" s="6" t="str">
        <f>VLOOKUP(A:A,'[2]06月在岗人员岗位补贴原表'!A:C,3,FALSE)</f>
        <v>白塔</v>
      </c>
      <c r="C299" s="6" t="str">
        <f>VLOOKUP(A:A,'[2]06月在岗人员岗位补贴原表'!A:D,4,FALSE)</f>
        <v>饮马村</v>
      </c>
      <c r="D299" s="6" t="str">
        <f>VLOOKUP(A:A,'[2]06月在岗人员岗位补贴原表'!A:E,5,FALSE)</f>
        <v>李宁</v>
      </c>
      <c r="E299" s="6" t="str">
        <f>VLOOKUP(A:A,'[2]06月在岗人员岗位补贴原表'!A:H,8,FALSE)</f>
        <v>37030419******6522</v>
      </c>
      <c r="F299" s="10" t="str">
        <f>VLOOKUP(A:A,'[2]06月在岗人员岗位补贴原表'!A:I,9,FALSE)</f>
        <v>新城镇岗位</v>
      </c>
      <c r="G299" s="6">
        <f>VLOOKUP(A:A,'[2]06月在岗人员岗位补贴原表'!A:T,20,FALSE)</f>
        <v>1573.07</v>
      </c>
    </row>
    <row r="300" s="3" customFormat="1" ht="14.25" customHeight="1" spans="1:7">
      <c r="A300" s="6">
        <f t="shared" si="4"/>
        <v>297</v>
      </c>
      <c r="B300" s="6" t="str">
        <f>VLOOKUP(A:A,'[2]06月在岗人员岗位补贴原表'!A:C,3,FALSE)</f>
        <v>白塔</v>
      </c>
      <c r="C300" s="6" t="str">
        <f>VLOOKUP(A:A,'[2]06月在岗人员岗位补贴原表'!A:D,4,FALSE)</f>
        <v>饮马村</v>
      </c>
      <c r="D300" s="6" t="str">
        <f>VLOOKUP(A:A,'[2]06月在岗人员岗位补贴原表'!A:E,5,FALSE)</f>
        <v>翟乃红</v>
      </c>
      <c r="E300" s="6" t="str">
        <f>VLOOKUP(A:A,'[2]06月在岗人员岗位补贴原表'!A:H,8,FALSE)</f>
        <v>37030419******5149</v>
      </c>
      <c r="F300" s="10" t="str">
        <f>VLOOKUP(A:A,'[2]06月在岗人员岗位补贴原表'!A:I,9,FALSE)</f>
        <v>新城镇岗位</v>
      </c>
      <c r="G300" s="6">
        <f>VLOOKUP(A:A,'[2]06月在岗人员岗位补贴原表'!A:T,20,FALSE)</f>
        <v>1573.07</v>
      </c>
    </row>
    <row r="301" s="3" customFormat="1" ht="14.25" customHeight="1" spans="1:7">
      <c r="A301" s="6">
        <f t="shared" si="4"/>
        <v>298</v>
      </c>
      <c r="B301" s="6" t="str">
        <f>VLOOKUP(A:A,'[2]06月在岗人员岗位补贴原表'!A:C,3,FALSE)</f>
        <v>白塔</v>
      </c>
      <c r="C301" s="6" t="str">
        <f>VLOOKUP(A:A,'[2]06月在岗人员岗位补贴原表'!A:D,4,FALSE)</f>
        <v>饮马村</v>
      </c>
      <c r="D301" s="6" t="str">
        <f>VLOOKUP(A:A,'[2]06月在岗人员岗位补贴原表'!A:E,5,FALSE)</f>
        <v>高海</v>
      </c>
      <c r="E301" s="6" t="str">
        <f>VLOOKUP(A:A,'[2]06月在岗人员岗位补贴原表'!A:H,8,FALSE)</f>
        <v>37012219******5899</v>
      </c>
      <c r="F301" s="10" t="str">
        <f>VLOOKUP(A:A,'[2]06月在岗人员岗位补贴原表'!A:I,9,FALSE)</f>
        <v>新城镇岗位</v>
      </c>
      <c r="G301" s="6">
        <f>VLOOKUP(A:A,'[2]06月在岗人员岗位补贴原表'!A:T,20,FALSE)</f>
        <v>1573.07</v>
      </c>
    </row>
    <row r="302" s="3" customFormat="1" ht="14.25" customHeight="1" spans="1:7">
      <c r="A302" s="6">
        <f t="shared" si="4"/>
        <v>299</v>
      </c>
      <c r="B302" s="6" t="str">
        <f>VLOOKUP(A:A,'[2]06月在岗人员岗位补贴原表'!A:C,3,FALSE)</f>
        <v>白塔</v>
      </c>
      <c r="C302" s="6" t="str">
        <f>VLOOKUP(A:A,'[2]06月在岗人员岗位补贴原表'!A:D,4,FALSE)</f>
        <v>饮马村</v>
      </c>
      <c r="D302" s="6" t="str">
        <f>VLOOKUP(A:A,'[2]06月在岗人员岗位补贴原表'!A:E,5,FALSE)</f>
        <v>马天金</v>
      </c>
      <c r="E302" s="6" t="str">
        <f>VLOOKUP(A:A,'[2]06月在岗人员岗位补贴原表'!A:H,8,FALSE)</f>
        <v>37030419******621X</v>
      </c>
      <c r="F302" s="10" t="str">
        <f>VLOOKUP(A:A,'[2]06月在岗人员岗位补贴原表'!A:I,9,FALSE)</f>
        <v>新城镇岗位</v>
      </c>
      <c r="G302" s="6">
        <f>VLOOKUP(A:A,'[2]06月在岗人员岗位补贴原表'!A:T,20,FALSE)</f>
        <v>1573.07</v>
      </c>
    </row>
    <row r="303" s="3" customFormat="1" ht="14.25" customHeight="1" spans="1:7">
      <c r="A303" s="6">
        <f t="shared" si="4"/>
        <v>300</v>
      </c>
      <c r="B303" s="6" t="str">
        <f>VLOOKUP(A:A,'[2]06月在岗人员岗位补贴原表'!A:C,3,FALSE)</f>
        <v>白塔</v>
      </c>
      <c r="C303" s="6" t="str">
        <f>VLOOKUP(A:A,'[2]06月在岗人员岗位补贴原表'!A:D,4,FALSE)</f>
        <v>饮马村</v>
      </c>
      <c r="D303" s="6" t="str">
        <f>VLOOKUP(A:A,'[2]06月在岗人员岗位补贴原表'!A:E,5,FALSE)</f>
        <v>国玲</v>
      </c>
      <c r="E303" s="6" t="str">
        <f>VLOOKUP(A:A,'[2]06月在岗人员岗位补贴原表'!A:H,8,FALSE)</f>
        <v>37030419******6229</v>
      </c>
      <c r="F303" s="10" t="str">
        <f>VLOOKUP(A:A,'[2]06月在岗人员岗位补贴原表'!A:I,9,FALSE)</f>
        <v>新城镇岗位</v>
      </c>
      <c r="G303" s="6">
        <f>VLOOKUP(A:A,'[2]06月在岗人员岗位补贴原表'!A:T,20,FALSE)</f>
        <v>1573.07</v>
      </c>
    </row>
    <row r="304" s="3" customFormat="1" ht="14.25" customHeight="1" spans="1:7">
      <c r="A304" s="6">
        <f t="shared" si="4"/>
        <v>301</v>
      </c>
      <c r="B304" s="6" t="str">
        <f>VLOOKUP(A:A,'[2]06月在岗人员岗位补贴原表'!A:C,3,FALSE)</f>
        <v>白塔</v>
      </c>
      <c r="C304" s="6" t="str">
        <f>VLOOKUP(A:A,'[2]06月在岗人员岗位补贴原表'!A:D,4,FALSE)</f>
        <v>饮马村</v>
      </c>
      <c r="D304" s="6" t="str">
        <f>VLOOKUP(A:A,'[2]06月在岗人员岗位补贴原表'!A:E,5,FALSE)</f>
        <v>张峰</v>
      </c>
      <c r="E304" s="6" t="str">
        <f>VLOOKUP(A:A,'[2]06月在岗人员岗位补贴原表'!A:H,8,FALSE)</f>
        <v>37030419******6219</v>
      </c>
      <c r="F304" s="10" t="str">
        <f>VLOOKUP(A:A,'[2]06月在岗人员岗位补贴原表'!A:I,9,FALSE)</f>
        <v>新城镇岗位</v>
      </c>
      <c r="G304" s="6">
        <f>VLOOKUP(A:A,'[2]06月在岗人员岗位补贴原表'!A:T,20,FALSE)</f>
        <v>1573.07</v>
      </c>
    </row>
    <row r="305" s="3" customFormat="1" ht="14.25" customHeight="1" spans="1:7">
      <c r="A305" s="6">
        <f t="shared" si="4"/>
        <v>302</v>
      </c>
      <c r="B305" s="6" t="str">
        <f>VLOOKUP(A:A,'[2]06月在岗人员岗位补贴原表'!A:C,3,FALSE)</f>
        <v>白塔</v>
      </c>
      <c r="C305" s="6" t="str">
        <f>VLOOKUP(A:A,'[2]06月在岗人员岗位补贴原表'!A:D,4,FALSE)</f>
        <v>饮马村</v>
      </c>
      <c r="D305" s="6" t="str">
        <f>VLOOKUP(A:A,'[2]06月在岗人员岗位补贴原表'!A:E,5,FALSE)</f>
        <v>蒋文婷</v>
      </c>
      <c r="E305" s="6" t="str">
        <f>VLOOKUP(A:A,'[2]06月在岗人员岗位补贴原表'!A:H,8,FALSE)</f>
        <v>37030419******6544</v>
      </c>
      <c r="F305" s="10" t="str">
        <f>VLOOKUP(A:A,'[2]06月在岗人员岗位补贴原表'!A:I,9,FALSE)</f>
        <v>新城镇岗位</v>
      </c>
      <c r="G305" s="6">
        <f>VLOOKUP(A:A,'[2]06月在岗人员岗位补贴原表'!A:T,20,FALSE)</f>
        <v>1573.07</v>
      </c>
    </row>
    <row r="306" s="3" customFormat="1" ht="14.25" customHeight="1" spans="1:7">
      <c r="A306" s="6">
        <f t="shared" si="4"/>
        <v>303</v>
      </c>
      <c r="B306" s="6" t="str">
        <f>VLOOKUP(A:A,'[2]06月在岗人员岗位补贴原表'!A:C,3,FALSE)</f>
        <v>白塔</v>
      </c>
      <c r="C306" s="6" t="str">
        <f>VLOOKUP(A:A,'[2]06月在岗人员岗位补贴原表'!A:D,4,FALSE)</f>
        <v>大海眼村</v>
      </c>
      <c r="D306" s="6" t="str">
        <f>VLOOKUP(A:A,'[2]06月在岗人员岗位补贴原表'!A:E,5,FALSE)</f>
        <v>曹玉忠</v>
      </c>
      <c r="E306" s="6" t="str">
        <f>VLOOKUP(A:A,'[2]06月在岗人员岗位补贴原表'!A:H,8,FALSE)</f>
        <v>37030419******6215</v>
      </c>
      <c r="F306" s="10" t="str">
        <f>VLOOKUP(A:A,'[2]06月在岗人员岗位补贴原表'!A:I,9,FALSE)</f>
        <v>新城镇岗位</v>
      </c>
      <c r="G306" s="6">
        <f>VLOOKUP(A:A,'[2]06月在岗人员岗位补贴原表'!A:T,20,FALSE)</f>
        <v>1573.07</v>
      </c>
    </row>
    <row r="307" s="3" customFormat="1" ht="14.25" customHeight="1" spans="1:7">
      <c r="A307" s="6">
        <f t="shared" si="4"/>
        <v>304</v>
      </c>
      <c r="B307" s="6" t="str">
        <f>VLOOKUP(A:A,'[2]06月在岗人员岗位补贴原表'!A:C,3,FALSE)</f>
        <v>白塔</v>
      </c>
      <c r="C307" s="6" t="str">
        <f>VLOOKUP(A:A,'[2]06月在岗人员岗位补贴原表'!A:D,4,FALSE)</f>
        <v>大海眼村</v>
      </c>
      <c r="D307" s="6" t="str">
        <f>VLOOKUP(A:A,'[2]06月在岗人员岗位补贴原表'!A:E,5,FALSE)</f>
        <v>冯芸</v>
      </c>
      <c r="E307" s="6" t="str">
        <f>VLOOKUP(A:A,'[2]06月在岗人员岗位补贴原表'!A:H,8,FALSE)</f>
        <v>37030419******6228</v>
      </c>
      <c r="F307" s="10" t="str">
        <f>VLOOKUP(A:A,'[2]06月在岗人员岗位补贴原表'!A:I,9,FALSE)</f>
        <v>新城镇岗位</v>
      </c>
      <c r="G307" s="6">
        <f>VLOOKUP(A:A,'[2]06月在岗人员岗位补贴原表'!A:T,20,FALSE)</f>
        <v>1573.07</v>
      </c>
    </row>
    <row r="308" s="3" customFormat="1" ht="14.25" customHeight="1" spans="1:7">
      <c r="A308" s="6">
        <f t="shared" si="4"/>
        <v>305</v>
      </c>
      <c r="B308" s="6" t="str">
        <f>VLOOKUP(A:A,'[2]06月在岗人员岗位补贴原表'!A:C,3,FALSE)</f>
        <v>白塔</v>
      </c>
      <c r="C308" s="6" t="str">
        <f>VLOOKUP(A:A,'[2]06月在岗人员岗位补贴原表'!A:D,4,FALSE)</f>
        <v>大海眼村</v>
      </c>
      <c r="D308" s="6" t="str">
        <f>VLOOKUP(A:A,'[2]06月在岗人员岗位补贴原表'!A:E,5,FALSE)</f>
        <v>孙卫</v>
      </c>
      <c r="E308" s="6" t="str">
        <f>VLOOKUP(A:A,'[2]06月在岗人员岗位补贴原表'!A:H,8,FALSE)</f>
        <v>37030419******6249</v>
      </c>
      <c r="F308" s="10" t="str">
        <f>VLOOKUP(A:A,'[2]06月在岗人员岗位补贴原表'!A:I,9,FALSE)</f>
        <v>新城镇岗位</v>
      </c>
      <c r="G308" s="6">
        <f>VLOOKUP(A:A,'[2]06月在岗人员岗位补贴原表'!A:T,20,FALSE)</f>
        <v>1573.07</v>
      </c>
    </row>
    <row r="309" s="3" customFormat="1" ht="14.25" customHeight="1" spans="1:7">
      <c r="A309" s="6">
        <f t="shared" si="4"/>
        <v>306</v>
      </c>
      <c r="B309" s="6" t="str">
        <f>VLOOKUP(A:A,'[2]06月在岗人员岗位补贴原表'!A:C,3,FALSE)</f>
        <v>白塔</v>
      </c>
      <c r="C309" s="6" t="str">
        <f>VLOOKUP(A:A,'[2]06月在岗人员岗位补贴原表'!A:D,4,FALSE)</f>
        <v>南万山村</v>
      </c>
      <c r="D309" s="6" t="str">
        <f>VLOOKUP(A:A,'[2]06月在岗人员岗位补贴原表'!A:E,5,FALSE)</f>
        <v>马伟伟</v>
      </c>
      <c r="E309" s="6" t="str">
        <f>VLOOKUP(A:A,'[2]06月在岗人员岗位补贴原表'!A:H,8,FALSE)</f>
        <v>37030419******622X</v>
      </c>
      <c r="F309" s="10" t="str">
        <f>VLOOKUP(A:A,'[2]06月在岗人员岗位补贴原表'!A:I,9,FALSE)</f>
        <v>新城镇岗位</v>
      </c>
      <c r="G309" s="6">
        <f>VLOOKUP(A:A,'[2]06月在岗人员岗位补贴原表'!A:T,20,FALSE)</f>
        <v>1573.07</v>
      </c>
    </row>
    <row r="310" s="3" customFormat="1" ht="14.25" customHeight="1" spans="1:7">
      <c r="A310" s="6">
        <f t="shared" si="4"/>
        <v>307</v>
      </c>
      <c r="B310" s="6" t="str">
        <f>VLOOKUP(A:A,'[2]06月在岗人员岗位补贴原表'!A:C,3,FALSE)</f>
        <v>白塔</v>
      </c>
      <c r="C310" s="6" t="str">
        <f>VLOOKUP(A:A,'[2]06月在岗人员岗位补贴原表'!A:D,4,FALSE)</f>
        <v>南万山村</v>
      </c>
      <c r="D310" s="6" t="str">
        <f>VLOOKUP(A:A,'[2]06月在岗人员岗位补贴原表'!A:E,5,FALSE)</f>
        <v>路丽</v>
      </c>
      <c r="E310" s="6" t="str">
        <f>VLOOKUP(A:A,'[2]06月在岗人员岗位补贴原表'!A:H,8,FALSE)</f>
        <v>37030419******6221</v>
      </c>
      <c r="F310" s="10" t="str">
        <f>VLOOKUP(A:A,'[2]06月在岗人员岗位补贴原表'!A:I,9,FALSE)</f>
        <v>新城镇岗位</v>
      </c>
      <c r="G310" s="6">
        <f>VLOOKUP(A:A,'[2]06月在岗人员岗位补贴原表'!A:T,20,FALSE)</f>
        <v>1573.07</v>
      </c>
    </row>
    <row r="311" s="3" customFormat="1" ht="14.25" customHeight="1" spans="1:7">
      <c r="A311" s="6">
        <f t="shared" si="4"/>
        <v>308</v>
      </c>
      <c r="B311" s="6" t="str">
        <f>VLOOKUP(A:A,'[2]06月在岗人员岗位补贴原表'!A:C,3,FALSE)</f>
        <v>白塔</v>
      </c>
      <c r="C311" s="6" t="str">
        <f>VLOOKUP(A:A,'[2]06月在岗人员岗位补贴原表'!A:D,4,FALSE)</f>
        <v>南万山村</v>
      </c>
      <c r="D311" s="6" t="str">
        <f>VLOOKUP(A:A,'[2]06月在岗人员岗位补贴原表'!A:E,5,FALSE)</f>
        <v>孙风娟</v>
      </c>
      <c r="E311" s="6" t="str">
        <f>VLOOKUP(A:A,'[2]06月在岗人员岗位补贴原表'!A:H,8,FALSE)</f>
        <v>37030419******3126</v>
      </c>
      <c r="F311" s="10" t="str">
        <f>VLOOKUP(A:A,'[2]06月在岗人员岗位补贴原表'!A:I,9,FALSE)</f>
        <v>新城镇岗位</v>
      </c>
      <c r="G311" s="6">
        <f>VLOOKUP(A:A,'[2]06月在岗人员岗位补贴原表'!A:T,20,FALSE)</f>
        <v>1573.07</v>
      </c>
    </row>
    <row r="312" s="3" customFormat="1" ht="14.25" customHeight="1" spans="1:7">
      <c r="A312" s="6">
        <f t="shared" si="4"/>
        <v>309</v>
      </c>
      <c r="B312" s="6" t="str">
        <f>VLOOKUP(A:A,'[2]06月在岗人员岗位补贴原表'!A:C,3,FALSE)</f>
        <v>白塔</v>
      </c>
      <c r="C312" s="6" t="str">
        <f>VLOOKUP(A:A,'[2]06月在岗人员岗位补贴原表'!A:D,4,FALSE)</f>
        <v>南万山村</v>
      </c>
      <c r="D312" s="6" t="str">
        <f>VLOOKUP(A:A,'[2]06月在岗人员岗位补贴原表'!A:E,5,FALSE)</f>
        <v>韩克</v>
      </c>
      <c r="E312" s="6" t="str">
        <f>VLOOKUP(A:A,'[2]06月在岗人员岗位补贴原表'!A:H,8,FALSE)</f>
        <v>37030419******6216</v>
      </c>
      <c r="F312" s="10" t="str">
        <f>VLOOKUP(A:A,'[2]06月在岗人员岗位补贴原表'!A:I,9,FALSE)</f>
        <v>新城镇岗位</v>
      </c>
      <c r="G312" s="6">
        <f>VLOOKUP(A:A,'[2]06月在岗人员岗位补贴原表'!A:T,20,FALSE)</f>
        <v>1573.07</v>
      </c>
    </row>
    <row r="313" s="3" customFormat="1" ht="14.25" customHeight="1" spans="1:7">
      <c r="A313" s="6">
        <f t="shared" si="4"/>
        <v>310</v>
      </c>
      <c r="B313" s="6" t="str">
        <f>VLOOKUP(A:A,'[2]06月在岗人员岗位补贴原表'!A:C,3,FALSE)</f>
        <v>白塔</v>
      </c>
      <c r="C313" s="6" t="str">
        <f>VLOOKUP(A:A,'[2]06月在岗人员岗位补贴原表'!A:D,4,FALSE)</f>
        <v>南万山村</v>
      </c>
      <c r="D313" s="6" t="str">
        <f>VLOOKUP(A:A,'[2]06月在岗人员岗位补贴原表'!A:E,5,FALSE)</f>
        <v>韩雷祥</v>
      </c>
      <c r="E313" s="6" t="str">
        <f>VLOOKUP(A:A,'[2]06月在岗人员岗位补贴原表'!A:H,8,FALSE)</f>
        <v>37030419******6212</v>
      </c>
      <c r="F313" s="10" t="str">
        <f>VLOOKUP(A:A,'[2]06月在岗人员岗位补贴原表'!A:I,9,FALSE)</f>
        <v>新城镇岗位</v>
      </c>
      <c r="G313" s="6">
        <f>VLOOKUP(A:A,'[2]06月在岗人员岗位补贴原表'!A:T,20,FALSE)</f>
        <v>1573.07</v>
      </c>
    </row>
    <row r="314" s="3" customFormat="1" ht="14.25" customHeight="1" spans="1:7">
      <c r="A314" s="6">
        <f t="shared" si="4"/>
        <v>311</v>
      </c>
      <c r="B314" s="6" t="str">
        <f>VLOOKUP(A:A,'[2]06月在岗人员岗位补贴原表'!A:C,3,FALSE)</f>
        <v>白塔</v>
      </c>
      <c r="C314" s="6" t="str">
        <f>VLOOKUP(A:A,'[2]06月在岗人员岗位补贴原表'!A:D,4,FALSE)</f>
        <v>小海眼村</v>
      </c>
      <c r="D314" s="6" t="str">
        <f>VLOOKUP(A:A,'[2]06月在岗人员岗位补贴原表'!A:E,5,FALSE)</f>
        <v>宋淑娟</v>
      </c>
      <c r="E314" s="6" t="str">
        <f>VLOOKUP(A:A,'[2]06月在岗人员岗位补贴原表'!A:H,8,FALSE)</f>
        <v>37030419******6227</v>
      </c>
      <c r="F314" s="10" t="str">
        <f>VLOOKUP(A:A,'[2]06月在岗人员岗位补贴原表'!A:I,9,FALSE)</f>
        <v>新城镇岗位</v>
      </c>
      <c r="G314" s="6">
        <f>VLOOKUP(A:A,'[2]06月在岗人员岗位补贴原表'!A:T,20,FALSE)</f>
        <v>1573.07</v>
      </c>
    </row>
    <row r="315" s="3" customFormat="1" ht="14.25" customHeight="1" spans="1:7">
      <c r="A315" s="6">
        <f t="shared" si="4"/>
        <v>312</v>
      </c>
      <c r="B315" s="6" t="str">
        <f>VLOOKUP(A:A,'[2]06月在岗人员岗位补贴原表'!A:C,3,FALSE)</f>
        <v>白塔</v>
      </c>
      <c r="C315" s="6" t="str">
        <f>VLOOKUP(A:A,'[2]06月在岗人员岗位补贴原表'!A:D,4,FALSE)</f>
        <v>小海眼村</v>
      </c>
      <c r="D315" s="6" t="str">
        <f>VLOOKUP(A:A,'[2]06月在岗人员岗位补贴原表'!A:E,5,FALSE)</f>
        <v>熊秀红</v>
      </c>
      <c r="E315" s="6" t="str">
        <f>VLOOKUP(A:A,'[2]06月在岗人员岗位补贴原表'!A:H,8,FALSE)</f>
        <v>37232119******9420</v>
      </c>
      <c r="F315" s="10" t="str">
        <f>VLOOKUP(A:A,'[2]06月在岗人员岗位补贴原表'!A:I,9,FALSE)</f>
        <v>新城镇岗位</v>
      </c>
      <c r="G315" s="6">
        <f>VLOOKUP(A:A,'[2]06月在岗人员岗位补贴原表'!A:T,20,FALSE)</f>
        <v>1573.07</v>
      </c>
    </row>
    <row r="316" s="3" customFormat="1" ht="14.25" customHeight="1" spans="1:7">
      <c r="A316" s="6">
        <f t="shared" si="4"/>
        <v>313</v>
      </c>
      <c r="B316" s="6" t="str">
        <f>VLOOKUP(A:A,'[2]06月在岗人员岗位补贴原表'!A:C,3,FALSE)</f>
        <v>白塔</v>
      </c>
      <c r="C316" s="6" t="str">
        <f>VLOOKUP(A:A,'[2]06月在岗人员岗位补贴原表'!A:D,4,FALSE)</f>
        <v>小海眼村</v>
      </c>
      <c r="D316" s="6" t="str">
        <f>VLOOKUP(A:A,'[2]06月在岗人员岗位补贴原表'!A:E,5,FALSE)</f>
        <v>孙玉芬</v>
      </c>
      <c r="E316" s="6" t="str">
        <f>VLOOKUP(A:A,'[2]06月在岗人员岗位补贴原表'!A:H,8,FALSE)</f>
        <v>37030219******1742</v>
      </c>
      <c r="F316" s="10" t="str">
        <f>VLOOKUP(A:A,'[2]06月在岗人员岗位补贴原表'!A:I,9,FALSE)</f>
        <v>新城镇岗位</v>
      </c>
      <c r="G316" s="6">
        <f>VLOOKUP(A:A,'[2]06月在岗人员岗位补贴原表'!A:T,20,FALSE)</f>
        <v>1573.07</v>
      </c>
    </row>
    <row r="317" s="3" customFormat="1" ht="14.25" customHeight="1" spans="1:7">
      <c r="A317" s="6">
        <f t="shared" si="4"/>
        <v>314</v>
      </c>
      <c r="B317" s="6" t="str">
        <f>VLOOKUP(A:A,'[2]06月在岗人员岗位补贴原表'!A:C,3,FALSE)</f>
        <v>白塔</v>
      </c>
      <c r="C317" s="6" t="str">
        <f>VLOOKUP(A:A,'[2]06月在岗人员岗位补贴原表'!A:D,4,FALSE)</f>
        <v>西阿村</v>
      </c>
      <c r="D317" s="6" t="str">
        <f>VLOOKUP(A:A,'[2]06月在岗人员岗位补贴原表'!A:E,5,FALSE)</f>
        <v>李燕</v>
      </c>
      <c r="E317" s="6" t="str">
        <f>VLOOKUP(A:A,'[2]06月在岗人员岗位补贴原表'!A:H,8,FALSE)</f>
        <v>37030419******6224</v>
      </c>
      <c r="F317" s="10" t="str">
        <f>VLOOKUP(A:A,'[2]06月在岗人员岗位补贴原表'!A:I,9,FALSE)</f>
        <v>新城镇岗位</v>
      </c>
      <c r="G317" s="6">
        <f>VLOOKUP(A:A,'[2]06月在岗人员岗位补贴原表'!A:T,20,FALSE)</f>
        <v>1573.07</v>
      </c>
    </row>
    <row r="318" s="3" customFormat="1" ht="14.25" customHeight="1" spans="1:7">
      <c r="A318" s="6">
        <f t="shared" si="4"/>
        <v>315</v>
      </c>
      <c r="B318" s="6" t="str">
        <f>VLOOKUP(A:A,'[2]06月在岗人员岗位补贴原表'!A:C,3,FALSE)</f>
        <v>白塔</v>
      </c>
      <c r="C318" s="6" t="str">
        <f>VLOOKUP(A:A,'[2]06月在岗人员岗位补贴原表'!A:D,4,FALSE)</f>
        <v>小庄</v>
      </c>
      <c r="D318" s="6" t="str">
        <f>VLOOKUP(A:A,'[2]06月在岗人员岗位补贴原表'!A:E,5,FALSE)</f>
        <v>刘艳梅</v>
      </c>
      <c r="E318" s="6" t="str">
        <f>VLOOKUP(A:A,'[2]06月在岗人员岗位补贴原表'!A:H,8,FALSE)</f>
        <v>37030419******3126</v>
      </c>
      <c r="F318" s="10" t="str">
        <f>VLOOKUP(A:A,'[2]06月在岗人员岗位补贴原表'!A:I,9,FALSE)</f>
        <v>新城镇岗位</v>
      </c>
      <c r="G318" s="6">
        <f>VLOOKUP(A:A,'[2]06月在岗人员岗位补贴原表'!A:T,20,FALSE)</f>
        <v>1573.07</v>
      </c>
    </row>
    <row r="319" s="3" customFormat="1" ht="14.25" customHeight="1" spans="1:7">
      <c r="A319" s="6">
        <f t="shared" si="4"/>
        <v>316</v>
      </c>
      <c r="B319" s="6" t="str">
        <f>VLOOKUP(A:A,'[2]06月在岗人员岗位补贴原表'!A:C,3,FALSE)</f>
        <v>白塔</v>
      </c>
      <c r="C319" s="6" t="str">
        <f>VLOOKUP(A:A,'[2]06月在岗人员岗位补贴原表'!A:D,4,FALSE)</f>
        <v>小梁庄村</v>
      </c>
      <c r="D319" s="6" t="str">
        <f>VLOOKUP(A:A,'[2]06月在岗人员岗位补贴原表'!A:E,5,FALSE)</f>
        <v>梁胜玉</v>
      </c>
      <c r="E319" s="6" t="str">
        <f>VLOOKUP(A:A,'[2]06月在岗人员岗位补贴原表'!A:H,8,FALSE)</f>
        <v>37030419******6213</v>
      </c>
      <c r="F319" s="10" t="str">
        <f>VLOOKUP(A:A,'[2]06月在岗人员岗位补贴原表'!A:I,9,FALSE)</f>
        <v>新城镇岗位</v>
      </c>
      <c r="G319" s="6">
        <f>VLOOKUP(A:A,'[2]06月在岗人员岗位补贴原表'!A:T,20,FALSE)</f>
        <v>1573.07</v>
      </c>
    </row>
    <row r="320" s="3" customFormat="1" ht="14.25" customHeight="1" spans="1:7">
      <c r="A320" s="6">
        <f t="shared" si="4"/>
        <v>317</v>
      </c>
      <c r="B320" s="6" t="str">
        <f>VLOOKUP(A:A,'[2]06月在岗人员岗位补贴原表'!A:C,3,FALSE)</f>
        <v>白塔</v>
      </c>
      <c r="C320" s="6" t="str">
        <f>VLOOKUP(A:A,'[2]06月在岗人员岗位补贴原表'!A:D,4,FALSE)</f>
        <v>小梁庄村</v>
      </c>
      <c r="D320" s="6" t="str">
        <f>VLOOKUP(A:A,'[2]06月在岗人员岗位补贴原表'!A:E,5,FALSE)</f>
        <v>薛勇</v>
      </c>
      <c r="E320" s="6" t="str">
        <f>VLOOKUP(A:A,'[2]06月在岗人员岗位补贴原表'!A:H,8,FALSE)</f>
        <v>37030419******6218</v>
      </c>
      <c r="F320" s="10" t="str">
        <f>VLOOKUP(A:A,'[2]06月在岗人员岗位补贴原表'!A:I,9,FALSE)</f>
        <v>新城镇岗位</v>
      </c>
      <c r="G320" s="6">
        <f>VLOOKUP(A:A,'[2]06月在岗人员岗位补贴原表'!A:T,20,FALSE)</f>
        <v>1573.07</v>
      </c>
    </row>
    <row r="321" s="3" customFormat="1" ht="14.25" customHeight="1" spans="1:7">
      <c r="A321" s="6">
        <f t="shared" si="4"/>
        <v>318</v>
      </c>
      <c r="B321" s="6" t="str">
        <f>VLOOKUP(A:A,'[2]06月在岗人员岗位补贴原表'!A:C,3,FALSE)</f>
        <v>白塔</v>
      </c>
      <c r="C321" s="6" t="str">
        <f>VLOOKUP(A:A,'[2]06月在岗人员岗位补贴原表'!A:D,4,FALSE)</f>
        <v>小梁庄村</v>
      </c>
      <c r="D321" s="6" t="str">
        <f>VLOOKUP(A:A,'[2]06月在岗人员岗位补贴原表'!A:E,5,FALSE)</f>
        <v>薛仲山</v>
      </c>
      <c r="E321" s="6" t="str">
        <f>VLOOKUP(A:A,'[2]06月在岗人员岗位补贴原表'!A:H,8,FALSE)</f>
        <v>37030419******6231</v>
      </c>
      <c r="F321" s="10" t="str">
        <f>VLOOKUP(A:A,'[2]06月在岗人员岗位补贴原表'!A:I,9,FALSE)</f>
        <v>新城镇岗位</v>
      </c>
      <c r="G321" s="6">
        <f>VLOOKUP(A:A,'[2]06月在岗人员岗位补贴原表'!A:T,20,FALSE)</f>
        <v>1573.07</v>
      </c>
    </row>
    <row r="322" s="3" customFormat="1" ht="14.25" customHeight="1" spans="1:7">
      <c r="A322" s="6">
        <f t="shared" si="4"/>
        <v>319</v>
      </c>
      <c r="B322" s="6" t="str">
        <f>VLOOKUP(A:A,'[2]06月在岗人员岗位补贴原表'!A:C,3,FALSE)</f>
        <v>白塔</v>
      </c>
      <c r="C322" s="6" t="str">
        <f>VLOOKUP(A:A,'[2]06月在岗人员岗位补贴原表'!A:D,4,FALSE)</f>
        <v>小梁庄村</v>
      </c>
      <c r="D322" s="6" t="str">
        <f>VLOOKUP(A:A,'[2]06月在岗人员岗位补贴原表'!A:E,5,FALSE)</f>
        <v>薛婷</v>
      </c>
      <c r="E322" s="6" t="str">
        <f>VLOOKUP(A:A,'[2]06月在岗人员岗位补贴原表'!A:H,8,FALSE)</f>
        <v>37030419******1329</v>
      </c>
      <c r="F322" s="10" t="str">
        <f>VLOOKUP(A:A,'[2]06月在岗人员岗位补贴原表'!A:I,9,FALSE)</f>
        <v>新城镇岗位</v>
      </c>
      <c r="G322" s="6">
        <f>VLOOKUP(A:A,'[2]06月在岗人员岗位补贴原表'!A:T,20,FALSE)</f>
        <v>1573.07</v>
      </c>
    </row>
    <row r="323" s="3" customFormat="1" ht="14.25" customHeight="1" spans="1:7">
      <c r="A323" s="6">
        <f t="shared" si="4"/>
        <v>320</v>
      </c>
      <c r="B323" s="6" t="str">
        <f>VLOOKUP(A:A,'[2]06月在岗人员岗位补贴原表'!A:C,3,FALSE)</f>
        <v>白塔</v>
      </c>
      <c r="C323" s="6" t="str">
        <f>VLOOKUP(A:A,'[2]06月在岗人员岗位补贴原表'!A:D,4,FALSE)</f>
        <v>小梁庄村</v>
      </c>
      <c r="D323" s="6" t="str">
        <f>VLOOKUP(A:A,'[2]06月在岗人员岗位补贴原表'!A:E,5,FALSE)</f>
        <v>任玲玲</v>
      </c>
      <c r="E323" s="6" t="str">
        <f>VLOOKUP(A:A,'[2]06月在岗人员岗位补贴原表'!A:H,8,FALSE)</f>
        <v>37030419******5147</v>
      </c>
      <c r="F323" s="10" t="str">
        <f>VLOOKUP(A:A,'[2]06月在岗人员岗位补贴原表'!A:I,9,FALSE)</f>
        <v>新城镇岗位</v>
      </c>
      <c r="G323" s="6">
        <f>VLOOKUP(A:A,'[2]06月在岗人员岗位补贴原表'!A:T,20,FALSE)</f>
        <v>1573.07</v>
      </c>
    </row>
    <row r="324" s="3" customFormat="1" ht="14.25" customHeight="1" spans="1:7">
      <c r="A324" s="6">
        <f t="shared" ref="A324:A387" si="5">ROW()-3</f>
        <v>321</v>
      </c>
      <c r="B324" s="6" t="str">
        <f>VLOOKUP(A:A,'[2]06月在岗人员岗位补贴原表'!A:C,3,FALSE)</f>
        <v>白塔</v>
      </c>
      <c r="C324" s="6" t="str">
        <f>VLOOKUP(A:A,'[2]06月在岗人员岗位补贴原表'!A:D,4,FALSE)</f>
        <v>小梁庄村</v>
      </c>
      <c r="D324" s="6" t="str">
        <f>VLOOKUP(A:A,'[2]06月在岗人员岗位补贴原表'!A:E,5,FALSE)</f>
        <v>梁绪刚</v>
      </c>
      <c r="E324" s="6" t="str">
        <f>VLOOKUP(A:A,'[2]06月在岗人员岗位补贴原表'!A:H,8,FALSE)</f>
        <v>37030419******6213</v>
      </c>
      <c r="F324" s="10" t="str">
        <f>VLOOKUP(A:A,'[2]06月在岗人员岗位补贴原表'!A:I,9,FALSE)</f>
        <v>新城镇岗位</v>
      </c>
      <c r="G324" s="6">
        <f>VLOOKUP(A:A,'[2]06月在岗人员岗位补贴原表'!A:T,20,FALSE)</f>
        <v>1573.07</v>
      </c>
    </row>
    <row r="325" s="3" customFormat="1" ht="14.25" customHeight="1" spans="1:7">
      <c r="A325" s="6">
        <f t="shared" si="5"/>
        <v>322</v>
      </c>
      <c r="B325" s="6" t="str">
        <f>VLOOKUP(A:A,'[2]06月在岗人员岗位补贴原表'!A:C,3,FALSE)</f>
        <v>白塔</v>
      </c>
      <c r="C325" s="6" t="str">
        <f>VLOOKUP(A:A,'[2]06月在岗人员岗位补贴原表'!A:D,4,FALSE)</f>
        <v>小梁庄村</v>
      </c>
      <c r="D325" s="6" t="str">
        <f>VLOOKUP(A:A,'[2]06月在岗人员岗位补贴原表'!A:E,5,FALSE)</f>
        <v>梁志刚</v>
      </c>
      <c r="E325" s="6" t="str">
        <f>VLOOKUP(A:A,'[2]06月在岗人员岗位补贴原表'!A:H,8,FALSE)</f>
        <v>37030419******6254</v>
      </c>
      <c r="F325" s="10" t="str">
        <f>VLOOKUP(A:A,'[2]06月在岗人员岗位补贴原表'!A:I,9,FALSE)</f>
        <v>新城镇岗位</v>
      </c>
      <c r="G325" s="6">
        <f>VLOOKUP(A:A,'[2]06月在岗人员岗位补贴原表'!A:T,20,FALSE)</f>
        <v>1573.07</v>
      </c>
    </row>
    <row r="326" s="3" customFormat="1" ht="14.25" customHeight="1" spans="1:7">
      <c r="A326" s="6">
        <f t="shared" si="5"/>
        <v>323</v>
      </c>
      <c r="B326" s="6" t="str">
        <f>VLOOKUP(A:A,'[2]06月在岗人员岗位补贴原表'!A:C,3,FALSE)</f>
        <v>白塔</v>
      </c>
      <c r="C326" s="6" t="str">
        <f>VLOOKUP(A:A,'[2]06月在岗人员岗位补贴原表'!A:D,4,FALSE)</f>
        <v>簸箕掌村</v>
      </c>
      <c r="D326" s="6" t="str">
        <f>VLOOKUP(A:A,'[2]06月在岗人员岗位补贴原表'!A:E,5,FALSE)</f>
        <v>余军</v>
      </c>
      <c r="E326" s="6" t="str">
        <f>VLOOKUP(A:A,'[2]06月在岗人员岗位补贴原表'!A:H,8,FALSE)</f>
        <v>37030419******3116</v>
      </c>
      <c r="F326" s="10" t="str">
        <f>VLOOKUP(A:A,'[2]06月在岗人员岗位补贴原表'!A:I,9,FALSE)</f>
        <v>新城镇岗位</v>
      </c>
      <c r="G326" s="6">
        <f>VLOOKUP(A:A,'[2]06月在岗人员岗位补贴原表'!A:T,20,FALSE)</f>
        <v>1573.07</v>
      </c>
    </row>
    <row r="327" s="3" customFormat="1" ht="14.25" customHeight="1" spans="1:7">
      <c r="A327" s="6">
        <f t="shared" si="5"/>
        <v>324</v>
      </c>
      <c r="B327" s="6" t="str">
        <f>VLOOKUP(A:A,'[2]06月在岗人员岗位补贴原表'!A:C,3,FALSE)</f>
        <v>白塔</v>
      </c>
      <c r="C327" s="6" t="str">
        <f>VLOOKUP(A:A,'[2]06月在岗人员岗位补贴原表'!A:D,4,FALSE)</f>
        <v>簸箕掌村</v>
      </c>
      <c r="D327" s="6" t="str">
        <f>VLOOKUP(A:A,'[2]06月在岗人员岗位补贴原表'!A:E,5,FALSE)</f>
        <v>宋莉莉</v>
      </c>
      <c r="E327" s="6" t="str">
        <f>VLOOKUP(A:A,'[2]06月在岗人员岗位补贴原表'!A:H,8,FALSE)</f>
        <v>37030419******3120</v>
      </c>
      <c r="F327" s="10" t="str">
        <f>VLOOKUP(A:A,'[2]06月在岗人员岗位补贴原表'!A:I,9,FALSE)</f>
        <v>新城镇岗位</v>
      </c>
      <c r="G327" s="6">
        <f>VLOOKUP(A:A,'[2]06月在岗人员岗位补贴原表'!A:T,20,FALSE)</f>
        <v>1573.07</v>
      </c>
    </row>
    <row r="328" s="3" customFormat="1" ht="14.25" customHeight="1" spans="1:7">
      <c r="A328" s="6">
        <f t="shared" si="5"/>
        <v>325</v>
      </c>
      <c r="B328" s="6" t="str">
        <f>VLOOKUP(A:A,'[2]06月在岗人员岗位补贴原表'!A:C,3,FALSE)</f>
        <v>白塔</v>
      </c>
      <c r="C328" s="6" t="str">
        <f>VLOOKUP(A:A,'[2]06月在岗人员岗位补贴原表'!A:D,4,FALSE)</f>
        <v>簸箕掌村</v>
      </c>
      <c r="D328" s="6" t="str">
        <f>VLOOKUP(A:A,'[2]06月在岗人员岗位补贴原表'!A:E,5,FALSE)</f>
        <v>吴晓</v>
      </c>
      <c r="E328" s="6" t="str">
        <f>VLOOKUP(A:A,'[2]06月在岗人员岗位补贴原表'!A:H,8,FALSE)</f>
        <v>37030419******3123</v>
      </c>
      <c r="F328" s="10" t="str">
        <f>VLOOKUP(A:A,'[2]06月在岗人员岗位补贴原表'!A:I,9,FALSE)</f>
        <v>新城镇岗位</v>
      </c>
      <c r="G328" s="6">
        <f>VLOOKUP(A:A,'[2]06月在岗人员岗位补贴原表'!A:T,20,FALSE)</f>
        <v>1573.07</v>
      </c>
    </row>
    <row r="329" s="3" customFormat="1" ht="14.25" customHeight="1" spans="1:7">
      <c r="A329" s="6">
        <f t="shared" si="5"/>
        <v>326</v>
      </c>
      <c r="B329" s="6" t="str">
        <f>VLOOKUP(A:A,'[2]06月在岗人员岗位补贴原表'!A:C,3,FALSE)</f>
        <v>白塔</v>
      </c>
      <c r="C329" s="6" t="str">
        <f>VLOOKUP(A:A,'[2]06月在岗人员岗位补贴原表'!A:D,4,FALSE)</f>
        <v>簸箕掌村</v>
      </c>
      <c r="D329" s="6" t="str">
        <f>VLOOKUP(A:A,'[2]06月在岗人员岗位补贴原表'!A:E,5,FALSE)</f>
        <v>周艳芹</v>
      </c>
      <c r="E329" s="6" t="str">
        <f>VLOOKUP(A:A,'[2]06月在岗人员岗位补贴原表'!A:H,8,FALSE)</f>
        <v>37072519******1489</v>
      </c>
      <c r="F329" s="10" t="str">
        <f>VLOOKUP(A:A,'[2]06月在岗人员岗位补贴原表'!A:I,9,FALSE)</f>
        <v>新城镇岗位</v>
      </c>
      <c r="G329" s="6">
        <f>VLOOKUP(A:A,'[2]06月在岗人员岗位补贴原表'!A:T,20,FALSE)</f>
        <v>1573.07</v>
      </c>
    </row>
    <row r="330" s="3" customFormat="1" ht="14.25" customHeight="1" spans="1:7">
      <c r="A330" s="6">
        <f t="shared" si="5"/>
        <v>327</v>
      </c>
      <c r="B330" s="6" t="str">
        <f>VLOOKUP(A:A,'[2]06月在岗人员岗位补贴原表'!A:C,3,FALSE)</f>
        <v>白塔</v>
      </c>
      <c r="C330" s="6" t="str">
        <f>VLOOKUP(A:A,'[2]06月在岗人员岗位补贴原表'!A:D,4,FALSE)</f>
        <v>簸箕掌村</v>
      </c>
      <c r="D330" s="6" t="str">
        <f>VLOOKUP(A:A,'[2]06月在岗人员岗位补贴原表'!A:E,5,FALSE)</f>
        <v>王双庆</v>
      </c>
      <c r="E330" s="6" t="str">
        <f>VLOOKUP(A:A,'[2]06月在岗人员岗位补贴原表'!A:H,8,FALSE)</f>
        <v>37030419******3117</v>
      </c>
      <c r="F330" s="10" t="str">
        <f>VLOOKUP(A:A,'[2]06月在岗人员岗位补贴原表'!A:I,9,FALSE)</f>
        <v>新城镇岗位</v>
      </c>
      <c r="G330" s="6">
        <f>VLOOKUP(A:A,'[2]06月在岗人员岗位补贴原表'!A:T,20,FALSE)</f>
        <v>1573.07</v>
      </c>
    </row>
    <row r="331" s="3" customFormat="1" ht="14.25" customHeight="1" spans="1:7">
      <c r="A331" s="6">
        <f t="shared" si="5"/>
        <v>328</v>
      </c>
      <c r="B331" s="6" t="str">
        <f>VLOOKUP(A:A,'[2]06月在岗人员岗位补贴原表'!A:C,3,FALSE)</f>
        <v>白塔</v>
      </c>
      <c r="C331" s="6" t="str">
        <f>VLOOKUP(A:A,'[2]06月在岗人员岗位补贴原表'!A:D,4,FALSE)</f>
        <v>掩的村</v>
      </c>
      <c r="D331" s="6" t="str">
        <f>VLOOKUP(A:A,'[2]06月在岗人员岗位补贴原表'!A:E,5,FALSE)</f>
        <v>赵法忠</v>
      </c>
      <c r="E331" s="6" t="str">
        <f>VLOOKUP(A:A,'[2]06月在岗人员岗位补贴原表'!A:H,8,FALSE)</f>
        <v>37030419******315X</v>
      </c>
      <c r="F331" s="10" t="str">
        <f>VLOOKUP(A:A,'[2]06月在岗人员岗位补贴原表'!A:I,9,FALSE)</f>
        <v>新城镇岗位</v>
      </c>
      <c r="G331" s="6">
        <f>VLOOKUP(A:A,'[2]06月在岗人员岗位补贴原表'!A:T,20,FALSE)</f>
        <v>1573.07</v>
      </c>
    </row>
    <row r="332" s="3" customFormat="1" ht="14.25" customHeight="1" spans="1:7">
      <c r="A332" s="6">
        <f t="shared" si="5"/>
        <v>329</v>
      </c>
      <c r="B332" s="6" t="str">
        <f>VLOOKUP(A:A,'[2]06月在岗人员岗位补贴原表'!A:C,3,FALSE)</f>
        <v>白塔</v>
      </c>
      <c r="C332" s="6" t="str">
        <f>VLOOKUP(A:A,'[2]06月在岗人员岗位补贴原表'!A:D,4,FALSE)</f>
        <v>掩的村</v>
      </c>
      <c r="D332" s="6" t="str">
        <f>VLOOKUP(A:A,'[2]06月在岗人员岗位补贴原表'!A:E,5,FALSE)</f>
        <v>王志红</v>
      </c>
      <c r="E332" s="6" t="str">
        <f>VLOOKUP(A:A,'[2]06月在岗人员岗位补贴原表'!A:H,8,FALSE)</f>
        <v>37030419******3124</v>
      </c>
      <c r="F332" s="10" t="str">
        <f>VLOOKUP(A:A,'[2]06月在岗人员岗位补贴原表'!A:I,9,FALSE)</f>
        <v>新城镇岗位</v>
      </c>
      <c r="G332" s="6">
        <f>VLOOKUP(A:A,'[2]06月在岗人员岗位补贴原表'!A:T,20,FALSE)</f>
        <v>1573.07</v>
      </c>
    </row>
    <row r="333" s="3" customFormat="1" ht="14.25" customHeight="1" spans="1:7">
      <c r="A333" s="6">
        <f t="shared" si="5"/>
        <v>330</v>
      </c>
      <c r="B333" s="6" t="str">
        <f>VLOOKUP(A:A,'[2]06月在岗人员岗位补贴原表'!A:C,3,FALSE)</f>
        <v>白塔</v>
      </c>
      <c r="C333" s="6" t="str">
        <f>VLOOKUP(A:A,'[2]06月在岗人员岗位补贴原表'!A:D,4,FALSE)</f>
        <v>掩的村</v>
      </c>
      <c r="D333" s="6" t="str">
        <f>VLOOKUP(A:A,'[2]06月在岗人员岗位补贴原表'!A:E,5,FALSE)</f>
        <v>王玲</v>
      </c>
      <c r="E333" s="6" t="str">
        <f>VLOOKUP(A:A,'[2]06月在岗人员岗位补贴原表'!A:H,8,FALSE)</f>
        <v>37030419******3145</v>
      </c>
      <c r="F333" s="10" t="str">
        <f>VLOOKUP(A:A,'[2]06月在岗人员岗位补贴原表'!A:I,9,FALSE)</f>
        <v>新城镇岗位</v>
      </c>
      <c r="G333" s="6">
        <f>VLOOKUP(A:A,'[2]06月在岗人员岗位补贴原表'!A:T,20,FALSE)</f>
        <v>1573.07</v>
      </c>
    </row>
    <row r="334" s="3" customFormat="1" ht="14.25" customHeight="1" spans="1:7">
      <c r="A334" s="6">
        <f t="shared" si="5"/>
        <v>331</v>
      </c>
      <c r="B334" s="6" t="str">
        <f>VLOOKUP(A:A,'[2]06月在岗人员岗位补贴原表'!A:C,3,FALSE)</f>
        <v>白塔</v>
      </c>
      <c r="C334" s="6" t="str">
        <f>VLOOKUP(A:A,'[2]06月在岗人员岗位补贴原表'!A:D,4,FALSE)</f>
        <v>因阜村</v>
      </c>
      <c r="D334" s="6" t="str">
        <f>VLOOKUP(A:A,'[2]06月在岗人员岗位补贴原表'!A:E,5,FALSE)</f>
        <v>孙雪英</v>
      </c>
      <c r="E334" s="6" t="str">
        <f>VLOOKUP(A:A,'[2]06月在岗人员岗位补贴原表'!A:H,8,FALSE)</f>
        <v>37030419******6226</v>
      </c>
      <c r="F334" s="10" t="str">
        <f>VLOOKUP(A:A,'[2]06月在岗人员岗位补贴原表'!A:I,9,FALSE)</f>
        <v>新城镇岗位</v>
      </c>
      <c r="G334" s="6">
        <f>VLOOKUP(A:A,'[2]06月在岗人员岗位补贴原表'!A:T,20,FALSE)</f>
        <v>1573.07</v>
      </c>
    </row>
    <row r="335" s="3" customFormat="1" ht="14.25" customHeight="1" spans="1:7">
      <c r="A335" s="6">
        <f t="shared" si="5"/>
        <v>332</v>
      </c>
      <c r="B335" s="6" t="str">
        <f>VLOOKUP(A:A,'[2]06月在岗人员岗位补贴原表'!A:C,3,FALSE)</f>
        <v>白塔</v>
      </c>
      <c r="C335" s="6" t="str">
        <f>VLOOKUP(A:A,'[2]06月在岗人员岗位补贴原表'!A:D,4,FALSE)</f>
        <v>永安</v>
      </c>
      <c r="D335" s="6" t="str">
        <f>VLOOKUP(A:A,'[2]06月在岗人员岗位补贴原表'!A:E,5,FALSE)</f>
        <v>徐成东</v>
      </c>
      <c r="E335" s="6" t="str">
        <f>VLOOKUP(A:A,'[2]06月在岗人员岗位补贴原表'!A:H,8,FALSE)</f>
        <v>37030419******3118</v>
      </c>
      <c r="F335" s="10" t="str">
        <f>VLOOKUP(A:A,'[2]06月在岗人员岗位补贴原表'!A:I,9,FALSE)</f>
        <v>新城镇岗位</v>
      </c>
      <c r="G335" s="6">
        <f>VLOOKUP(A:A,'[2]06月在岗人员岗位补贴原表'!A:T,20,FALSE)</f>
        <v>1573.07</v>
      </c>
    </row>
    <row r="336" s="3" customFormat="1" ht="14.25" customHeight="1" spans="1:7">
      <c r="A336" s="6">
        <f t="shared" si="5"/>
        <v>333</v>
      </c>
      <c r="B336" s="6" t="str">
        <f>VLOOKUP(A:A,'[2]06月在岗人员岗位补贴原表'!A:C,3,FALSE)</f>
        <v>白塔</v>
      </c>
      <c r="C336" s="6" t="str">
        <f>VLOOKUP(A:A,'[2]06月在岗人员岗位补贴原表'!A:D,4,FALSE)</f>
        <v>永安</v>
      </c>
      <c r="D336" s="6" t="str">
        <f>VLOOKUP(A:A,'[2]06月在岗人员岗位补贴原表'!A:E,5,FALSE)</f>
        <v>刘婷</v>
      </c>
      <c r="E336" s="6" t="str">
        <f>VLOOKUP(A:A,'[2]06月在岗人员岗位补贴原表'!A:H,8,FALSE)</f>
        <v>37030419******0642</v>
      </c>
      <c r="F336" s="10" t="str">
        <f>VLOOKUP(A:A,'[2]06月在岗人员岗位补贴原表'!A:I,9,FALSE)</f>
        <v>新城镇岗位</v>
      </c>
      <c r="G336" s="6">
        <f>VLOOKUP(A:A,'[2]06月在岗人员岗位补贴原表'!A:T,20,FALSE)</f>
        <v>1573.07</v>
      </c>
    </row>
    <row r="337" s="3" customFormat="1" ht="14.25" customHeight="1" spans="1:7">
      <c r="A337" s="6">
        <f t="shared" si="5"/>
        <v>334</v>
      </c>
      <c r="B337" s="6" t="str">
        <f>VLOOKUP(A:A,'[2]06月在岗人员岗位补贴原表'!A:C,3,FALSE)</f>
        <v>白塔</v>
      </c>
      <c r="C337" s="6" t="str">
        <f>VLOOKUP(A:A,'[2]06月在岗人员岗位补贴原表'!A:D,4,FALSE)</f>
        <v>小店村</v>
      </c>
      <c r="D337" s="6" t="str">
        <f>VLOOKUP(A:A,'[2]06月在岗人员岗位补贴原表'!A:E,5,FALSE)</f>
        <v>孙静</v>
      </c>
      <c r="E337" s="6" t="str">
        <f>VLOOKUP(A:A,'[2]06月在岗人员岗位补贴原表'!A:H,8,FALSE)</f>
        <v>37030419******6220</v>
      </c>
      <c r="F337" s="10" t="str">
        <f>VLOOKUP(A:A,'[2]06月在岗人员岗位补贴原表'!A:I,9,FALSE)</f>
        <v>新城镇岗位</v>
      </c>
      <c r="G337" s="6">
        <f>VLOOKUP(A:A,'[2]06月在岗人员岗位补贴原表'!A:T,20,FALSE)</f>
        <v>1573.07</v>
      </c>
    </row>
    <row r="338" s="3" customFormat="1" ht="14.25" customHeight="1" spans="1:7">
      <c r="A338" s="6">
        <f t="shared" si="5"/>
        <v>335</v>
      </c>
      <c r="B338" s="6" t="str">
        <f>VLOOKUP(A:A,'[2]06月在岗人员岗位补贴原表'!A:C,3,FALSE)</f>
        <v>白塔</v>
      </c>
      <c r="C338" s="6" t="str">
        <f>VLOOKUP(A:A,'[2]06月在岗人员岗位补贴原表'!A:D,4,FALSE)</f>
        <v>小店村</v>
      </c>
      <c r="D338" s="6" t="str">
        <f>VLOOKUP(A:A,'[2]06月在岗人员岗位补贴原表'!A:E,5,FALSE)</f>
        <v>国杰</v>
      </c>
      <c r="E338" s="6" t="str">
        <f>VLOOKUP(A:A,'[2]06月在岗人员岗位补贴原表'!A:H,8,FALSE)</f>
        <v>37030419******6243</v>
      </c>
      <c r="F338" s="10" t="str">
        <f>VLOOKUP(A:A,'[2]06月在岗人员岗位补贴原表'!A:I,9,FALSE)</f>
        <v>新城镇岗位</v>
      </c>
      <c r="G338" s="6">
        <f>VLOOKUP(A:A,'[2]06月在岗人员岗位补贴原表'!A:T,20,FALSE)</f>
        <v>1573.07</v>
      </c>
    </row>
    <row r="339" s="3" customFormat="1" ht="14.25" customHeight="1" spans="1:7">
      <c r="A339" s="6">
        <f t="shared" si="5"/>
        <v>336</v>
      </c>
      <c r="B339" s="6" t="str">
        <f>VLOOKUP(A:A,'[2]06月在岗人员岗位补贴原表'!A:C,3,FALSE)</f>
        <v>白塔</v>
      </c>
      <c r="C339" s="6" t="str">
        <f>VLOOKUP(A:A,'[2]06月在岗人员岗位补贴原表'!A:D,4,FALSE)</f>
        <v>小店村</v>
      </c>
      <c r="D339" s="6" t="str">
        <f>VLOOKUP(A:A,'[2]06月在岗人员岗位补贴原表'!A:E,5,FALSE)</f>
        <v>李孔征</v>
      </c>
      <c r="E339" s="6" t="str">
        <f>VLOOKUP(A:A,'[2]06月在岗人员岗位补贴原表'!A:H,8,FALSE)</f>
        <v>37030419******6219</v>
      </c>
      <c r="F339" s="10" t="str">
        <f>VLOOKUP(A:A,'[2]06月在岗人员岗位补贴原表'!A:I,9,FALSE)</f>
        <v>新城镇岗位</v>
      </c>
      <c r="G339" s="6">
        <f>VLOOKUP(A:A,'[2]06月在岗人员岗位补贴原表'!A:T,20,FALSE)</f>
        <v>1573.07</v>
      </c>
    </row>
    <row r="340" s="3" customFormat="1" ht="14.25" customHeight="1" spans="1:7">
      <c r="A340" s="6">
        <f t="shared" si="5"/>
        <v>337</v>
      </c>
      <c r="B340" s="6" t="str">
        <f>VLOOKUP(A:A,'[2]06月在岗人员岗位补贴原表'!A:C,3,FALSE)</f>
        <v>白塔</v>
      </c>
      <c r="C340" s="6" t="str">
        <f>VLOOKUP(A:A,'[2]06月在岗人员岗位补贴原表'!A:D,4,FALSE)</f>
        <v>小店村</v>
      </c>
      <c r="D340" s="6" t="str">
        <f>VLOOKUP(A:A,'[2]06月在岗人员岗位补贴原表'!A:E,5,FALSE)</f>
        <v>宋元强</v>
      </c>
      <c r="E340" s="6" t="str">
        <f>VLOOKUP(A:A,'[2]06月在岗人员岗位补贴原表'!A:H,8,FALSE)</f>
        <v>37030419******6216</v>
      </c>
      <c r="F340" s="10" t="str">
        <f>VLOOKUP(A:A,'[2]06月在岗人员岗位补贴原表'!A:I,9,FALSE)</f>
        <v>新城镇岗位</v>
      </c>
      <c r="G340" s="6">
        <f>VLOOKUP(A:A,'[2]06月在岗人员岗位补贴原表'!A:T,20,FALSE)</f>
        <v>1573.07</v>
      </c>
    </row>
    <row r="341" s="3" customFormat="1" ht="14.25" customHeight="1" spans="1:7">
      <c r="A341" s="6">
        <f t="shared" si="5"/>
        <v>338</v>
      </c>
      <c r="B341" s="6" t="str">
        <f>VLOOKUP(A:A,'[2]06月在岗人员岗位补贴原表'!A:C,3,FALSE)</f>
        <v>白塔</v>
      </c>
      <c r="C341" s="6" t="str">
        <f>VLOOKUP(A:A,'[2]06月在岗人员岗位补贴原表'!A:D,4,FALSE)</f>
        <v>小店村</v>
      </c>
      <c r="D341" s="6" t="str">
        <f>VLOOKUP(A:A,'[2]06月在岗人员岗位补贴原表'!A:E,5,FALSE)</f>
        <v>胡秋菊</v>
      </c>
      <c r="E341" s="6" t="str">
        <f>VLOOKUP(A:A,'[2]06月在岗人员岗位补贴原表'!A:H,8,FALSE)</f>
        <v>37030419******6228</v>
      </c>
      <c r="F341" s="10" t="str">
        <f>VLOOKUP(A:A,'[2]06月在岗人员岗位补贴原表'!A:I,9,FALSE)</f>
        <v>新城镇岗位</v>
      </c>
      <c r="G341" s="6">
        <f>VLOOKUP(A:A,'[2]06月在岗人员岗位补贴原表'!A:T,20,FALSE)</f>
        <v>1573.07</v>
      </c>
    </row>
    <row r="342" s="3" customFormat="1" ht="14.25" customHeight="1" spans="1:7">
      <c r="A342" s="6">
        <f t="shared" si="5"/>
        <v>339</v>
      </c>
      <c r="B342" s="6" t="str">
        <f>VLOOKUP(A:A,'[2]06月在岗人员岗位补贴原表'!A:C,3,FALSE)</f>
        <v>白塔</v>
      </c>
      <c r="C342" s="6" t="str">
        <f>VLOOKUP(A:A,'[2]06月在岗人员岗位补贴原表'!A:D,4,FALSE)</f>
        <v>石佛村</v>
      </c>
      <c r="D342" s="6" t="str">
        <f>VLOOKUP(A:A,'[2]06月在岗人员岗位补贴原表'!A:E,5,FALSE)</f>
        <v>李翠</v>
      </c>
      <c r="E342" s="6" t="str">
        <f>VLOOKUP(A:A,'[2]06月在岗人员岗位补贴原表'!A:H,8,FALSE)</f>
        <v>37030219******0823</v>
      </c>
      <c r="F342" s="10" t="str">
        <f>VLOOKUP(A:A,'[2]06月在岗人员岗位补贴原表'!A:I,9,FALSE)</f>
        <v>新城镇岗位</v>
      </c>
      <c r="G342" s="6">
        <f>VLOOKUP(A:A,'[2]06月在岗人员岗位补贴原表'!A:T,20,FALSE)</f>
        <v>1573.07</v>
      </c>
    </row>
    <row r="343" s="3" customFormat="1" ht="14.25" customHeight="1" spans="1:7">
      <c r="A343" s="6">
        <f t="shared" si="5"/>
        <v>340</v>
      </c>
      <c r="B343" s="6" t="str">
        <f>VLOOKUP(A:A,'[2]06月在岗人员岗位补贴原表'!A:C,3,FALSE)</f>
        <v>白塔</v>
      </c>
      <c r="C343" s="6" t="str">
        <f>VLOOKUP(A:A,'[2]06月在岗人员岗位补贴原表'!A:D,4,FALSE)</f>
        <v>石佛村</v>
      </c>
      <c r="D343" s="6" t="str">
        <f>VLOOKUP(A:A,'[2]06月在岗人员岗位补贴原表'!A:E,5,FALSE)</f>
        <v>孙丰波</v>
      </c>
      <c r="E343" s="6" t="str">
        <f>VLOOKUP(A:A,'[2]06月在岗人员岗位补贴原表'!A:H,8,FALSE)</f>
        <v>37030419******621X</v>
      </c>
      <c r="F343" s="10" t="str">
        <f>VLOOKUP(A:A,'[2]06月在岗人员岗位补贴原表'!A:I,9,FALSE)</f>
        <v>新城镇岗位</v>
      </c>
      <c r="G343" s="6">
        <f>VLOOKUP(A:A,'[2]06月在岗人员岗位补贴原表'!A:T,20,FALSE)</f>
        <v>1573.07</v>
      </c>
    </row>
    <row r="344" s="3" customFormat="1" ht="14.25" customHeight="1" spans="1:7">
      <c r="A344" s="6">
        <f t="shared" si="5"/>
        <v>341</v>
      </c>
      <c r="B344" s="6" t="str">
        <f>VLOOKUP(A:A,'[2]06月在岗人员岗位补贴原表'!A:C,3,FALSE)</f>
        <v>白塔</v>
      </c>
      <c r="C344" s="6" t="str">
        <f>VLOOKUP(A:A,'[2]06月在岗人员岗位补贴原表'!A:D,4,FALSE)</f>
        <v>国家村</v>
      </c>
      <c r="D344" s="6" t="str">
        <f>VLOOKUP(A:A,'[2]06月在岗人员岗位补贴原表'!A:E,5,FALSE)</f>
        <v>王元军</v>
      </c>
      <c r="E344" s="6" t="str">
        <f>VLOOKUP(A:A,'[2]06月在岗人员岗位补贴原表'!A:H,8,FALSE)</f>
        <v>37030419******6233</v>
      </c>
      <c r="F344" s="10" t="str">
        <f>VLOOKUP(A:A,'[2]06月在岗人员岗位补贴原表'!A:I,9,FALSE)</f>
        <v>新城镇岗位</v>
      </c>
      <c r="G344" s="6">
        <f>VLOOKUP(A:A,'[2]06月在岗人员岗位补贴原表'!A:T,20,FALSE)</f>
        <v>1573.07</v>
      </c>
    </row>
    <row r="345" s="3" customFormat="1" ht="14.25" customHeight="1" spans="1:7">
      <c r="A345" s="6">
        <f t="shared" si="5"/>
        <v>342</v>
      </c>
      <c r="B345" s="6" t="str">
        <f>VLOOKUP(A:A,'[2]06月在岗人员岗位补贴原表'!A:C,3,FALSE)</f>
        <v>白塔</v>
      </c>
      <c r="C345" s="6" t="str">
        <f>VLOOKUP(A:A,'[2]06月在岗人员岗位补贴原表'!A:D,4,FALSE)</f>
        <v>国家村</v>
      </c>
      <c r="D345" s="6" t="str">
        <f>VLOOKUP(A:A,'[2]06月在岗人员岗位补贴原表'!A:E,5,FALSE)</f>
        <v>国先宁</v>
      </c>
      <c r="E345" s="6" t="str">
        <f>VLOOKUP(A:A,'[2]06月在岗人员岗位补贴原表'!A:H,8,FALSE)</f>
        <v>37030419******6218</v>
      </c>
      <c r="F345" s="10" t="str">
        <f>VLOOKUP(A:A,'[2]06月在岗人员岗位补贴原表'!A:I,9,FALSE)</f>
        <v>新城镇岗位</v>
      </c>
      <c r="G345" s="6">
        <f>VLOOKUP(A:A,'[2]06月在岗人员岗位补贴原表'!A:T,20,FALSE)</f>
        <v>1573.07</v>
      </c>
    </row>
    <row r="346" s="3" customFormat="1" ht="14.25" customHeight="1" spans="1:7">
      <c r="A346" s="6">
        <f t="shared" si="5"/>
        <v>343</v>
      </c>
      <c r="B346" s="6" t="str">
        <f>VLOOKUP(A:A,'[2]06月在岗人员岗位补贴原表'!A:C,3,FALSE)</f>
        <v>白塔</v>
      </c>
      <c r="C346" s="6" t="str">
        <f>VLOOKUP(A:A,'[2]06月在岗人员岗位补贴原表'!A:D,4,FALSE)</f>
        <v>国家村</v>
      </c>
      <c r="D346" s="6" t="str">
        <f>VLOOKUP(A:A,'[2]06月在岗人员岗位补贴原表'!A:E,5,FALSE)</f>
        <v>翟贞</v>
      </c>
      <c r="E346" s="6" t="str">
        <f>VLOOKUP(A:A,'[2]06月在岗人员岗位补贴原表'!A:H,8,FALSE)</f>
        <v>37030219******4527</v>
      </c>
      <c r="F346" s="10" t="str">
        <f>VLOOKUP(A:A,'[2]06月在岗人员岗位补贴原表'!A:I,9,FALSE)</f>
        <v>新城镇岗位</v>
      </c>
      <c r="G346" s="6">
        <f>VLOOKUP(A:A,'[2]06月在岗人员岗位补贴原表'!A:T,20,FALSE)</f>
        <v>1573.07</v>
      </c>
    </row>
    <row r="347" s="3" customFormat="1" ht="14.25" customHeight="1" spans="1:7">
      <c r="A347" s="6">
        <f t="shared" si="5"/>
        <v>344</v>
      </c>
      <c r="B347" s="6" t="str">
        <f>VLOOKUP(A:A,'[2]06月在岗人员岗位补贴原表'!A:C,3,FALSE)</f>
        <v>白塔</v>
      </c>
      <c r="C347" s="6" t="str">
        <f>VLOOKUP(A:A,'[2]06月在岗人员岗位补贴原表'!A:D,4,FALSE)</f>
        <v>国家村</v>
      </c>
      <c r="D347" s="6" t="str">
        <f>VLOOKUP(A:A,'[2]06月在岗人员岗位补贴原表'!A:E,5,FALSE)</f>
        <v>李小花</v>
      </c>
      <c r="E347" s="6" t="str">
        <f>VLOOKUP(A:A,'[2]06月在岗人员岗位补贴原表'!A:H,8,FALSE)</f>
        <v>37292619******0041</v>
      </c>
      <c r="F347" s="10" t="str">
        <f>VLOOKUP(A:A,'[2]06月在岗人员岗位补贴原表'!A:I,9,FALSE)</f>
        <v>新城镇岗位</v>
      </c>
      <c r="G347" s="6">
        <f>VLOOKUP(A:A,'[2]06月在岗人员岗位补贴原表'!A:T,20,FALSE)</f>
        <v>1573.07</v>
      </c>
    </row>
    <row r="348" s="3" customFormat="1" ht="14.25" customHeight="1" spans="1:7">
      <c r="A348" s="6">
        <f t="shared" si="5"/>
        <v>345</v>
      </c>
      <c r="B348" s="6" t="str">
        <f>VLOOKUP(A:A,'[2]06月在岗人员岗位补贴原表'!A:C,3,FALSE)</f>
        <v>白塔</v>
      </c>
      <c r="C348" s="6" t="str">
        <f>VLOOKUP(A:A,'[2]06月在岗人员岗位补贴原表'!A:D,4,FALSE)</f>
        <v>国家村</v>
      </c>
      <c r="D348" s="6" t="str">
        <f>VLOOKUP(A:A,'[2]06月在岗人员岗位补贴原表'!A:E,5,FALSE)</f>
        <v>孙丰森</v>
      </c>
      <c r="E348" s="6" t="str">
        <f>VLOOKUP(A:A,'[2]06月在岗人员岗位补贴原表'!A:H,8,FALSE)</f>
        <v>37030419******6211</v>
      </c>
      <c r="F348" s="10" t="str">
        <f>VLOOKUP(A:A,'[2]06月在岗人员岗位补贴原表'!A:I,9,FALSE)</f>
        <v>新城镇岗位</v>
      </c>
      <c r="G348" s="6">
        <f>VLOOKUP(A:A,'[2]06月在岗人员岗位补贴原表'!A:T,20,FALSE)</f>
        <v>1573.07</v>
      </c>
    </row>
    <row r="349" s="3" customFormat="1" ht="14.25" customHeight="1" spans="1:7">
      <c r="A349" s="6">
        <f t="shared" si="5"/>
        <v>346</v>
      </c>
      <c r="B349" s="6" t="str">
        <f>VLOOKUP(A:A,'[2]06月在岗人员岗位补贴原表'!A:C,3,FALSE)</f>
        <v>白塔</v>
      </c>
      <c r="C349" s="6" t="str">
        <f>VLOOKUP(A:A,'[2]06月在岗人员岗位补贴原表'!A:D,4,FALSE)</f>
        <v>国家村</v>
      </c>
      <c r="D349" s="6" t="str">
        <f>VLOOKUP(A:A,'[2]06月在岗人员岗位补贴原表'!A:E,5,FALSE)</f>
        <v>丁丽萍</v>
      </c>
      <c r="E349" s="6" t="str">
        <f>VLOOKUP(A:A,'[2]06月在岗人员岗位补贴原表'!A:H,8,FALSE)</f>
        <v>37030419******6220</v>
      </c>
      <c r="F349" s="10" t="str">
        <f>VLOOKUP(A:A,'[2]06月在岗人员岗位补贴原表'!A:I,9,FALSE)</f>
        <v>新城镇岗位</v>
      </c>
      <c r="G349" s="6">
        <f>VLOOKUP(A:A,'[2]06月在岗人员岗位补贴原表'!A:T,20,FALSE)</f>
        <v>1573.07</v>
      </c>
    </row>
    <row r="350" s="3" customFormat="1" ht="14.25" customHeight="1" spans="1:7">
      <c r="A350" s="6">
        <f t="shared" si="5"/>
        <v>347</v>
      </c>
      <c r="B350" s="6" t="str">
        <f>VLOOKUP(A:A,'[2]06月在岗人员岗位补贴原表'!A:C,3,FALSE)</f>
        <v>白塔</v>
      </c>
      <c r="C350" s="6" t="str">
        <f>VLOOKUP(A:A,'[2]06月在岗人员岗位补贴原表'!A:D,4,FALSE)</f>
        <v>东万山村</v>
      </c>
      <c r="D350" s="6" t="str">
        <f>VLOOKUP(A:A,'[2]06月在岗人员岗位补贴原表'!A:E,5,FALSE)</f>
        <v>国宁宁</v>
      </c>
      <c r="E350" s="6" t="str">
        <f>VLOOKUP(A:A,'[2]06月在岗人员岗位补贴原表'!A:H,8,FALSE)</f>
        <v>37030419******6221</v>
      </c>
      <c r="F350" s="10" t="str">
        <f>VLOOKUP(A:A,'[2]06月在岗人员岗位补贴原表'!A:I,9,FALSE)</f>
        <v>新城镇岗位</v>
      </c>
      <c r="G350" s="6">
        <f>VLOOKUP(A:A,'[2]06月在岗人员岗位补贴原表'!A:T,20,FALSE)</f>
        <v>1573.07</v>
      </c>
    </row>
    <row r="351" s="3" customFormat="1" ht="14.25" customHeight="1" spans="1:7">
      <c r="A351" s="6">
        <f t="shared" si="5"/>
        <v>348</v>
      </c>
      <c r="B351" s="6" t="str">
        <f>VLOOKUP(A:A,'[2]06月在岗人员岗位补贴原表'!A:C,3,FALSE)</f>
        <v>白塔</v>
      </c>
      <c r="C351" s="6" t="str">
        <f>VLOOKUP(A:A,'[2]06月在岗人员岗位补贴原表'!A:D,4,FALSE)</f>
        <v>东万山村</v>
      </c>
      <c r="D351" s="6" t="str">
        <f>VLOOKUP(A:A,'[2]06月在岗人员岗位补贴原表'!A:E,5,FALSE)</f>
        <v>国树刚</v>
      </c>
      <c r="E351" s="6" t="str">
        <f>VLOOKUP(A:A,'[2]06月在岗人员岗位补贴原表'!A:H,8,FALSE)</f>
        <v>37030419******6216</v>
      </c>
      <c r="F351" s="10" t="str">
        <f>VLOOKUP(A:A,'[2]06月在岗人员岗位补贴原表'!A:I,9,FALSE)</f>
        <v>新城镇岗位</v>
      </c>
      <c r="G351" s="6">
        <f>VLOOKUP(A:A,'[2]06月在岗人员岗位补贴原表'!A:T,20,FALSE)</f>
        <v>1573.07</v>
      </c>
    </row>
    <row r="352" s="3" customFormat="1" ht="14.25" customHeight="1" spans="1:7">
      <c r="A352" s="6">
        <f t="shared" si="5"/>
        <v>349</v>
      </c>
      <c r="B352" s="6" t="str">
        <f>VLOOKUP(A:A,'[2]06月在岗人员岗位补贴原表'!A:C,3,FALSE)</f>
        <v>白塔</v>
      </c>
      <c r="C352" s="6" t="str">
        <f>VLOOKUP(A:A,'[2]06月在岗人员岗位补贴原表'!A:D,4,FALSE)</f>
        <v>东万山村</v>
      </c>
      <c r="D352" s="6" t="str">
        <f>VLOOKUP(A:A,'[2]06月在岗人员岗位补贴原表'!A:E,5,FALSE)</f>
        <v>马西国</v>
      </c>
      <c r="E352" s="6" t="str">
        <f>VLOOKUP(A:A,'[2]06月在岗人员岗位补贴原表'!A:H,8,FALSE)</f>
        <v>37030419******6210</v>
      </c>
      <c r="F352" s="10" t="str">
        <f>VLOOKUP(A:A,'[2]06月在岗人员岗位补贴原表'!A:I,9,FALSE)</f>
        <v>新城镇岗位</v>
      </c>
      <c r="G352" s="6">
        <f>VLOOKUP(A:A,'[2]06月在岗人员岗位补贴原表'!A:T,20,FALSE)</f>
        <v>1573.07</v>
      </c>
    </row>
    <row r="353" s="3" customFormat="1" ht="14.25" customHeight="1" spans="1:7">
      <c r="A353" s="6">
        <f t="shared" si="5"/>
        <v>350</v>
      </c>
      <c r="B353" s="6" t="str">
        <f>VLOOKUP(A:A,'[2]06月在岗人员岗位补贴原表'!A:C,3,FALSE)</f>
        <v>白塔</v>
      </c>
      <c r="C353" s="6" t="str">
        <f>VLOOKUP(A:A,'[2]06月在岗人员岗位补贴原表'!A:D,4,FALSE)</f>
        <v>东万山村</v>
      </c>
      <c r="D353" s="6" t="str">
        <f>VLOOKUP(A:A,'[2]06月在岗人员岗位补贴原表'!A:E,5,FALSE)</f>
        <v>路方博</v>
      </c>
      <c r="E353" s="6" t="str">
        <f>VLOOKUP(A:A,'[2]06月在岗人员岗位补贴原表'!A:H,8,FALSE)</f>
        <v>37030419******6210</v>
      </c>
      <c r="F353" s="10" t="str">
        <f>VLOOKUP(A:A,'[2]06月在岗人员岗位补贴原表'!A:I,9,FALSE)</f>
        <v>新城镇岗位</v>
      </c>
      <c r="G353" s="6">
        <f>VLOOKUP(A:A,'[2]06月在岗人员岗位补贴原表'!A:T,20,FALSE)</f>
        <v>1573.07</v>
      </c>
    </row>
    <row r="354" s="3" customFormat="1" ht="14.25" customHeight="1" spans="1:7">
      <c r="A354" s="6">
        <f t="shared" si="5"/>
        <v>351</v>
      </c>
      <c r="B354" s="6" t="str">
        <f>VLOOKUP(A:A,'[2]06月在岗人员岗位补贴原表'!A:C,3,FALSE)</f>
        <v>白塔</v>
      </c>
      <c r="C354" s="6" t="str">
        <f>VLOOKUP(A:A,'[2]06月在岗人员岗位补贴原表'!A:D,4,FALSE)</f>
        <v>东万山村</v>
      </c>
      <c r="D354" s="6" t="str">
        <f>VLOOKUP(A:A,'[2]06月在岗人员岗位补贴原表'!A:E,5,FALSE)</f>
        <v>马西民</v>
      </c>
      <c r="E354" s="6" t="str">
        <f>VLOOKUP(A:A,'[2]06月在岗人员岗位补贴原表'!A:H,8,FALSE)</f>
        <v>37030419******6250</v>
      </c>
      <c r="F354" s="10" t="str">
        <f>VLOOKUP(A:A,'[2]06月在岗人员岗位补贴原表'!A:I,9,FALSE)</f>
        <v>新城镇岗位</v>
      </c>
      <c r="G354" s="6">
        <f>VLOOKUP(A:A,'[2]06月在岗人员岗位补贴原表'!A:T,20,FALSE)</f>
        <v>1573.07</v>
      </c>
    </row>
    <row r="355" s="3" customFormat="1" ht="14.25" customHeight="1" spans="1:7">
      <c r="A355" s="6">
        <f t="shared" si="5"/>
        <v>352</v>
      </c>
      <c r="B355" s="6" t="str">
        <f>VLOOKUP(A:A,'[2]06月在岗人员岗位补贴原表'!A:C,3,FALSE)</f>
        <v>白塔</v>
      </c>
      <c r="C355" s="6" t="str">
        <f>VLOOKUP(A:A,'[2]06月在岗人员岗位补贴原表'!A:D,4,FALSE)</f>
        <v>北峪村</v>
      </c>
      <c r="D355" s="6" t="str">
        <f>VLOOKUP(A:A,'[2]06月在岗人员岗位补贴原表'!A:E,5,FALSE)</f>
        <v>马红</v>
      </c>
      <c r="E355" s="6" t="str">
        <f>VLOOKUP(A:A,'[2]06月在岗人员岗位补贴原表'!A:H,8,FALSE)</f>
        <v>37030419******6223</v>
      </c>
      <c r="F355" s="10" t="str">
        <f>VLOOKUP(A:A,'[2]06月在岗人员岗位补贴原表'!A:I,9,FALSE)</f>
        <v>新城镇岗位</v>
      </c>
      <c r="G355" s="6">
        <f>VLOOKUP(A:A,'[2]06月在岗人员岗位补贴原表'!A:T,20,FALSE)</f>
        <v>1573.07</v>
      </c>
    </row>
    <row r="356" s="3" customFormat="1" ht="14.25" customHeight="1" spans="1:7">
      <c r="A356" s="6">
        <f t="shared" si="5"/>
        <v>353</v>
      </c>
      <c r="B356" s="6" t="str">
        <f>VLOOKUP(A:A,'[2]06月在岗人员岗位补贴原表'!A:C,3,FALSE)</f>
        <v>白塔</v>
      </c>
      <c r="C356" s="6" t="str">
        <f>VLOOKUP(A:A,'[2]06月在岗人员岗位补贴原表'!A:D,4,FALSE)</f>
        <v>北峪村</v>
      </c>
      <c r="D356" s="6" t="str">
        <f>VLOOKUP(A:A,'[2]06月在岗人员岗位补贴原表'!A:E,5,FALSE)</f>
        <v>周红艳</v>
      </c>
      <c r="E356" s="6" t="str">
        <f>VLOOKUP(A:A,'[2]06月在岗人员岗位补贴原表'!A:H,8,FALSE)</f>
        <v>37030419******6228</v>
      </c>
      <c r="F356" s="10" t="str">
        <f>VLOOKUP(A:A,'[2]06月在岗人员岗位补贴原表'!A:I,9,FALSE)</f>
        <v>新城镇岗位</v>
      </c>
      <c r="G356" s="6">
        <f>VLOOKUP(A:A,'[2]06月在岗人员岗位补贴原表'!A:T,20,FALSE)</f>
        <v>1573.07</v>
      </c>
    </row>
    <row r="357" s="3" customFormat="1" ht="14.25" customHeight="1" spans="1:7">
      <c r="A357" s="6">
        <f t="shared" si="5"/>
        <v>354</v>
      </c>
      <c r="B357" s="6" t="str">
        <f>VLOOKUP(A:A,'[2]06月在岗人员岗位补贴原表'!A:C,3,FALSE)</f>
        <v>白塔</v>
      </c>
      <c r="C357" s="6" t="str">
        <f>VLOOKUP(A:A,'[2]06月在岗人员岗位补贴原表'!A:D,4,FALSE)</f>
        <v>北峪村</v>
      </c>
      <c r="D357" s="6" t="str">
        <f>VLOOKUP(A:A,'[2]06月在岗人员岗位补贴原表'!A:E,5,FALSE)</f>
        <v>王维旭</v>
      </c>
      <c r="E357" s="6" t="str">
        <f>VLOOKUP(A:A,'[2]06月在岗人员岗位补贴原表'!A:H,8,FALSE)</f>
        <v>37030419******6234</v>
      </c>
      <c r="F357" s="10" t="str">
        <f>VLOOKUP(A:A,'[2]06月在岗人员岗位补贴原表'!A:I,9,FALSE)</f>
        <v>新城镇岗位</v>
      </c>
      <c r="G357" s="6">
        <f>VLOOKUP(A:A,'[2]06月在岗人员岗位补贴原表'!A:T,20,FALSE)</f>
        <v>1573.07</v>
      </c>
    </row>
    <row r="358" s="3" customFormat="1" ht="14.25" customHeight="1" spans="1:7">
      <c r="A358" s="6">
        <f t="shared" si="5"/>
        <v>355</v>
      </c>
      <c r="B358" s="6" t="str">
        <f>VLOOKUP(A:A,'[2]06月在岗人员岗位补贴原表'!A:C,3,FALSE)</f>
        <v>白塔</v>
      </c>
      <c r="C358" s="6" t="str">
        <f>VLOOKUP(A:A,'[2]06月在岗人员岗位补贴原表'!A:D,4,FALSE)</f>
        <v>北峪村</v>
      </c>
      <c r="D358" s="6" t="str">
        <f>VLOOKUP(A:A,'[2]06月在岗人员岗位补贴原表'!A:E,5,FALSE)</f>
        <v>王永训</v>
      </c>
      <c r="E358" s="6" t="str">
        <f>VLOOKUP(A:A,'[2]06月在岗人员岗位补贴原表'!A:H,8,FALSE)</f>
        <v>37030419******4238</v>
      </c>
      <c r="F358" s="10" t="str">
        <f>VLOOKUP(A:A,'[2]06月在岗人员岗位补贴原表'!A:I,9,FALSE)</f>
        <v>新城镇岗位</v>
      </c>
      <c r="G358" s="6">
        <f>VLOOKUP(A:A,'[2]06月在岗人员岗位补贴原表'!A:T,20,FALSE)</f>
        <v>1573.07</v>
      </c>
    </row>
    <row r="359" s="3" customFormat="1" ht="14.25" customHeight="1" spans="1:7">
      <c r="A359" s="6">
        <f t="shared" si="5"/>
        <v>356</v>
      </c>
      <c r="B359" s="6" t="str">
        <f>VLOOKUP(A:A,'[2]06月在岗人员岗位补贴原表'!A:C,3,FALSE)</f>
        <v>白塔</v>
      </c>
      <c r="C359" s="6" t="str">
        <f>VLOOKUP(A:A,'[2]06月在岗人员岗位补贴原表'!A:D,4,FALSE)</f>
        <v>北峪村</v>
      </c>
      <c r="D359" s="6" t="str">
        <f>VLOOKUP(A:A,'[2]06月在岗人员岗位补贴原表'!A:E,5,FALSE)</f>
        <v>王芸</v>
      </c>
      <c r="E359" s="6" t="str">
        <f>VLOOKUP(A:A,'[2]06月在岗人员岗位补贴原表'!A:H,8,FALSE)</f>
        <v>37030419******6248</v>
      </c>
      <c r="F359" s="10" t="str">
        <f>VLOOKUP(A:A,'[2]06月在岗人员岗位补贴原表'!A:I,9,FALSE)</f>
        <v>新城镇岗位</v>
      </c>
      <c r="G359" s="6">
        <f>VLOOKUP(A:A,'[2]06月在岗人员岗位补贴原表'!A:T,20,FALSE)</f>
        <v>1573.07</v>
      </c>
    </row>
    <row r="360" s="3" customFormat="1" ht="14.25" customHeight="1" spans="1:7">
      <c r="A360" s="6">
        <f t="shared" si="5"/>
        <v>357</v>
      </c>
      <c r="B360" s="6" t="str">
        <f>VLOOKUP(A:A,'[2]06月在岗人员岗位补贴原表'!A:C,3,FALSE)</f>
        <v>白塔</v>
      </c>
      <c r="C360" s="6" t="str">
        <f>VLOOKUP(A:A,'[2]06月在岗人员岗位补贴原表'!A:D,4,FALSE)</f>
        <v>北峪村</v>
      </c>
      <c r="D360" s="6" t="str">
        <f>VLOOKUP(A:A,'[2]06月在岗人员岗位补贴原表'!A:E,5,FALSE)</f>
        <v>杜娜</v>
      </c>
      <c r="E360" s="6" t="str">
        <f>VLOOKUP(A:A,'[2]06月在岗人员岗位补贴原表'!A:H,8,FALSE)</f>
        <v>37030419******6222</v>
      </c>
      <c r="F360" s="10" t="str">
        <f>VLOOKUP(A:A,'[2]06月在岗人员岗位补贴原表'!A:I,9,FALSE)</f>
        <v>新城镇岗位</v>
      </c>
      <c r="G360" s="6">
        <f>VLOOKUP(A:A,'[2]06月在岗人员岗位补贴原表'!A:T,20,FALSE)</f>
        <v>1573.07</v>
      </c>
    </row>
    <row r="361" s="3" customFormat="1" ht="14.25" customHeight="1" spans="1:7">
      <c r="A361" s="6">
        <f t="shared" si="5"/>
        <v>358</v>
      </c>
      <c r="B361" s="6" t="str">
        <f>VLOOKUP(A:A,'[2]06月在岗人员岗位补贴原表'!A:C,3,FALSE)</f>
        <v>白塔</v>
      </c>
      <c r="C361" s="6" t="str">
        <f>VLOOKUP(A:A,'[2]06月在岗人员岗位补贴原表'!A:D,4,FALSE)</f>
        <v>北峪村</v>
      </c>
      <c r="D361" s="6" t="str">
        <f>VLOOKUP(A:A,'[2]06月在岗人员岗位补贴原表'!A:E,5,FALSE)</f>
        <v>路丽丽</v>
      </c>
      <c r="E361" s="6" t="str">
        <f>VLOOKUP(A:A,'[2]06月在岗人员岗位补贴原表'!A:H,8,FALSE)</f>
        <v>37030419******6224</v>
      </c>
      <c r="F361" s="10" t="str">
        <f>VLOOKUP(A:A,'[2]06月在岗人员岗位补贴原表'!A:I,9,FALSE)</f>
        <v>新城镇岗位</v>
      </c>
      <c r="G361" s="6">
        <f>VLOOKUP(A:A,'[2]06月在岗人员岗位补贴原表'!A:T,20,FALSE)</f>
        <v>1573.07</v>
      </c>
    </row>
    <row r="362" s="3" customFormat="1" ht="14.25" customHeight="1" spans="1:7">
      <c r="A362" s="6">
        <f t="shared" si="5"/>
        <v>359</v>
      </c>
      <c r="B362" s="6" t="str">
        <f>VLOOKUP(A:A,'[2]06月在岗人员岗位补贴原表'!A:C,3,FALSE)</f>
        <v>白塔</v>
      </c>
      <c r="C362" s="6" t="str">
        <f>VLOOKUP(A:A,'[2]06月在岗人员岗位补贴原表'!A:D,4,FALSE)</f>
        <v>北峪村</v>
      </c>
      <c r="D362" s="6" t="str">
        <f>VLOOKUP(A:A,'[2]06月在岗人员岗位补贴原表'!A:E,5,FALSE)</f>
        <v>路维国</v>
      </c>
      <c r="E362" s="6" t="str">
        <f>VLOOKUP(A:A,'[2]06月在岗人员岗位补贴原表'!A:H,8,FALSE)</f>
        <v>37030419******6219</v>
      </c>
      <c r="F362" s="10" t="str">
        <f>VLOOKUP(A:A,'[2]06月在岗人员岗位补贴原表'!A:I,9,FALSE)</f>
        <v>新城镇岗位</v>
      </c>
      <c r="G362" s="6">
        <f>VLOOKUP(A:A,'[2]06月在岗人员岗位补贴原表'!A:T,20,FALSE)</f>
        <v>1573.07</v>
      </c>
    </row>
    <row r="363" s="3" customFormat="1" ht="14.25" customHeight="1" spans="1:7">
      <c r="A363" s="6">
        <f t="shared" si="5"/>
        <v>360</v>
      </c>
      <c r="B363" s="6" t="str">
        <f>VLOOKUP(A:A,'[2]06月在岗人员岗位补贴原表'!A:C,3,FALSE)</f>
        <v>白塔</v>
      </c>
      <c r="C363" s="6" t="str">
        <f>VLOOKUP(A:A,'[2]06月在岗人员岗位补贴原表'!A:D,4,FALSE)</f>
        <v>赵庄村</v>
      </c>
      <c r="D363" s="6" t="str">
        <f>VLOOKUP(A:A,'[2]06月在岗人员岗位补贴原表'!A:E,5,FALSE)</f>
        <v>刘新锋</v>
      </c>
      <c r="E363" s="6" t="str">
        <f>VLOOKUP(A:A,'[2]06月在岗人员岗位补贴原表'!A:H,8,FALSE)</f>
        <v>37030419******3118</v>
      </c>
      <c r="F363" s="10" t="str">
        <f>VLOOKUP(A:A,'[2]06月在岗人员岗位补贴原表'!A:I,9,FALSE)</f>
        <v>新城镇岗位</v>
      </c>
      <c r="G363" s="6">
        <f>VLOOKUP(A:A,'[2]06月在岗人员岗位补贴原表'!A:T,20,FALSE)</f>
        <v>1573.07</v>
      </c>
    </row>
    <row r="364" s="3" customFormat="1" ht="14.25" customHeight="1" spans="1:7">
      <c r="A364" s="6">
        <f t="shared" si="5"/>
        <v>361</v>
      </c>
      <c r="B364" s="6" t="str">
        <f>VLOOKUP(A:A,'[2]06月在岗人员岗位补贴原表'!A:C,3,FALSE)</f>
        <v>白塔</v>
      </c>
      <c r="C364" s="6" t="str">
        <f>VLOOKUP(A:A,'[2]06月在岗人员岗位补贴原表'!A:D,4,FALSE)</f>
        <v>赵庄村</v>
      </c>
      <c r="D364" s="6" t="str">
        <f>VLOOKUP(A:A,'[2]06月在岗人员岗位补贴原表'!A:E,5,FALSE)</f>
        <v>赵媛媛</v>
      </c>
      <c r="E364" s="6" t="str">
        <f>VLOOKUP(A:A,'[2]06月在岗人员岗位补贴原表'!A:H,8,FALSE)</f>
        <v>37030419******3122</v>
      </c>
      <c r="F364" s="10" t="str">
        <f>VLOOKUP(A:A,'[2]06月在岗人员岗位补贴原表'!A:I,9,FALSE)</f>
        <v>新城镇岗位</v>
      </c>
      <c r="G364" s="6">
        <f>VLOOKUP(A:A,'[2]06月在岗人员岗位补贴原表'!A:T,20,FALSE)</f>
        <v>1573.07</v>
      </c>
    </row>
    <row r="365" s="3" customFormat="1" ht="14.25" customHeight="1" spans="1:7">
      <c r="A365" s="6">
        <f t="shared" si="5"/>
        <v>362</v>
      </c>
      <c r="B365" s="6" t="str">
        <f>VLOOKUP(A:A,'[2]06月在岗人员岗位补贴原表'!A:C,3,FALSE)</f>
        <v>白塔</v>
      </c>
      <c r="C365" s="6" t="str">
        <f>VLOOKUP(A:A,'[2]06月在岗人员岗位补贴原表'!A:D,4,FALSE)</f>
        <v>赵庄村</v>
      </c>
      <c r="D365" s="6" t="str">
        <f>VLOOKUP(A:A,'[2]06月在岗人员岗位补贴原表'!A:E,5,FALSE)</f>
        <v>刘新田</v>
      </c>
      <c r="E365" s="6" t="str">
        <f>VLOOKUP(A:A,'[2]06月在岗人员岗位补贴原表'!A:H,8,FALSE)</f>
        <v>37030419******3114</v>
      </c>
      <c r="F365" s="10" t="str">
        <f>VLOOKUP(A:A,'[2]06月在岗人员岗位补贴原表'!A:I,9,FALSE)</f>
        <v>新城镇岗位</v>
      </c>
      <c r="G365" s="6">
        <f>VLOOKUP(A:A,'[2]06月在岗人员岗位补贴原表'!A:T,20,FALSE)</f>
        <v>1573.07</v>
      </c>
    </row>
    <row r="366" s="3" customFormat="1" ht="14.25" customHeight="1" spans="1:7">
      <c r="A366" s="6">
        <f t="shared" si="5"/>
        <v>363</v>
      </c>
      <c r="B366" s="6" t="str">
        <f>VLOOKUP(A:A,'[2]06月在岗人员岗位补贴原表'!A:C,3,FALSE)</f>
        <v>白塔</v>
      </c>
      <c r="C366" s="6" t="str">
        <f>VLOOKUP(A:A,'[2]06月在岗人员岗位补贴原表'!A:D,4,FALSE)</f>
        <v>白塔村</v>
      </c>
      <c r="D366" s="6" t="str">
        <f>VLOOKUP(A:A,'[2]06月在岗人员岗位补贴原表'!A:E,5,FALSE)</f>
        <v>马泽会</v>
      </c>
      <c r="E366" s="6" t="str">
        <f>VLOOKUP(A:A,'[2]06月在岗人员岗位补贴原表'!A:H,8,FALSE)</f>
        <v>37030419******6211</v>
      </c>
      <c r="F366" s="10" t="str">
        <f>VLOOKUP(A:A,'[2]06月在岗人员岗位补贴原表'!A:I,9,FALSE)</f>
        <v>新城镇岗位</v>
      </c>
      <c r="G366" s="6">
        <f>VLOOKUP(A:A,'[2]06月在岗人员岗位补贴原表'!A:T,20,FALSE)</f>
        <v>1573.07</v>
      </c>
    </row>
    <row r="367" s="3" customFormat="1" ht="14.25" customHeight="1" spans="1:7">
      <c r="A367" s="6">
        <f t="shared" si="5"/>
        <v>364</v>
      </c>
      <c r="B367" s="6" t="str">
        <f>VLOOKUP(A:A,'[2]06月在岗人员岗位补贴原表'!A:C,3,FALSE)</f>
        <v>白塔</v>
      </c>
      <c r="C367" s="6" t="str">
        <f>VLOOKUP(A:A,'[2]06月在岗人员岗位补贴原表'!A:D,4,FALSE)</f>
        <v>白塔村</v>
      </c>
      <c r="D367" s="6" t="str">
        <f>VLOOKUP(A:A,'[2]06月在岗人员岗位补贴原表'!A:E,5,FALSE)</f>
        <v>刘晓峰</v>
      </c>
      <c r="E367" s="6" t="str">
        <f>VLOOKUP(A:A,'[2]06月在岗人员岗位补贴原表'!A:H,8,FALSE)</f>
        <v>37030419******3127</v>
      </c>
      <c r="F367" s="10" t="str">
        <f>VLOOKUP(A:A,'[2]06月在岗人员岗位补贴原表'!A:I,9,FALSE)</f>
        <v>新城镇岗位</v>
      </c>
      <c r="G367" s="6">
        <f>VLOOKUP(A:A,'[2]06月在岗人员岗位补贴原表'!A:T,20,FALSE)</f>
        <v>1573.07</v>
      </c>
    </row>
    <row r="368" s="3" customFormat="1" ht="14.25" customHeight="1" spans="1:7">
      <c r="A368" s="6">
        <f t="shared" si="5"/>
        <v>365</v>
      </c>
      <c r="B368" s="6" t="str">
        <f>VLOOKUP(A:A,'[2]06月在岗人员岗位补贴原表'!A:C,3,FALSE)</f>
        <v>白塔</v>
      </c>
      <c r="C368" s="6" t="str">
        <f>VLOOKUP(A:A,'[2]06月在岗人员岗位补贴原表'!A:D,4,FALSE)</f>
        <v>罗圈村</v>
      </c>
      <c r="D368" s="6" t="str">
        <f>VLOOKUP(A:A,'[2]06月在岗人员岗位补贴原表'!A:E,5,FALSE)</f>
        <v>孙兆进</v>
      </c>
      <c r="E368" s="6" t="str">
        <f>VLOOKUP(A:A,'[2]06月在岗人员岗位补贴原表'!A:H,8,FALSE)</f>
        <v>37030419******6238</v>
      </c>
      <c r="F368" s="10" t="str">
        <f>VLOOKUP(A:A,'[2]06月在岗人员岗位补贴原表'!A:I,9,FALSE)</f>
        <v>新城镇岗位</v>
      </c>
      <c r="G368" s="6">
        <f>VLOOKUP(A:A,'[2]06月在岗人员岗位补贴原表'!A:T,20,FALSE)</f>
        <v>1573.07</v>
      </c>
    </row>
    <row r="369" s="3" customFormat="1" ht="14.25" customHeight="1" spans="1:7">
      <c r="A369" s="6">
        <f t="shared" si="5"/>
        <v>366</v>
      </c>
      <c r="B369" s="6" t="str">
        <f>VLOOKUP(A:A,'[2]06月在岗人员岗位补贴原表'!A:C,3,FALSE)</f>
        <v>白塔</v>
      </c>
      <c r="C369" s="6" t="str">
        <f>VLOOKUP(A:A,'[2]06月在岗人员岗位补贴原表'!A:D,4,FALSE)</f>
        <v>罗圈村</v>
      </c>
      <c r="D369" s="6" t="str">
        <f>VLOOKUP(A:A,'[2]06月在岗人员岗位补贴原表'!A:E,5,FALSE)</f>
        <v>孙丰树</v>
      </c>
      <c r="E369" s="6" t="str">
        <f>VLOOKUP(A:A,'[2]06月在岗人员岗位补贴原表'!A:H,8,FALSE)</f>
        <v>37030419******6255</v>
      </c>
      <c r="F369" s="10" t="str">
        <f>VLOOKUP(A:A,'[2]06月在岗人员岗位补贴原表'!A:I,9,FALSE)</f>
        <v>新城镇岗位</v>
      </c>
      <c r="G369" s="6">
        <f>VLOOKUP(A:A,'[2]06月在岗人员岗位补贴原表'!A:T,20,FALSE)</f>
        <v>1573.07</v>
      </c>
    </row>
    <row r="370" s="3" customFormat="1" ht="14.25" customHeight="1" spans="1:7">
      <c r="A370" s="6">
        <f t="shared" si="5"/>
        <v>367</v>
      </c>
      <c r="B370" s="6" t="str">
        <f>VLOOKUP(A:A,'[2]06月在岗人员岗位补贴原表'!A:C,3,FALSE)</f>
        <v>博山</v>
      </c>
      <c r="C370" s="6" t="str">
        <f>VLOOKUP(A:A,'[2]06月在岗人员岗位补贴原表'!A:D,4,FALSE)</f>
        <v>南博山西村</v>
      </c>
      <c r="D370" s="6" t="str">
        <f>VLOOKUP(A:A,'[2]06月在岗人员岗位补贴原表'!A:E,5,FALSE)</f>
        <v>张恒孝</v>
      </c>
      <c r="E370" s="6" t="str">
        <f>VLOOKUP(A:A,'[2]06月在岗人员岗位补贴原表'!A:H,8,FALSE)</f>
        <v>37030419******5132</v>
      </c>
      <c r="F370" s="10" t="str">
        <f>VLOOKUP(A:A,'[2]06月在岗人员岗位补贴原表'!A:I,9,FALSE)</f>
        <v>新城镇岗位</v>
      </c>
      <c r="G370" s="6">
        <f>VLOOKUP(A:A,'[2]06月在岗人员岗位补贴原表'!A:T,20,FALSE)</f>
        <v>1573.07</v>
      </c>
    </row>
    <row r="371" s="3" customFormat="1" ht="14.25" customHeight="1" spans="1:7">
      <c r="A371" s="6">
        <f t="shared" si="5"/>
        <v>368</v>
      </c>
      <c r="B371" s="6" t="str">
        <f>VLOOKUP(A:A,'[2]06月在岗人员岗位补贴原表'!A:C,3,FALSE)</f>
        <v>博山</v>
      </c>
      <c r="C371" s="6" t="str">
        <f>VLOOKUP(A:A,'[2]06月在岗人员岗位补贴原表'!A:D,4,FALSE)</f>
        <v>南博山西村</v>
      </c>
      <c r="D371" s="6" t="str">
        <f>VLOOKUP(A:A,'[2]06月在岗人员岗位补贴原表'!A:E,5,FALSE)</f>
        <v>尹长胜</v>
      </c>
      <c r="E371" s="6" t="str">
        <f>VLOOKUP(A:A,'[2]06月在岗人员岗位补贴原表'!A:H,8,FALSE)</f>
        <v>37030419******5119</v>
      </c>
      <c r="F371" s="10" t="str">
        <f>VLOOKUP(A:A,'[2]06月在岗人员岗位补贴原表'!A:I,9,FALSE)</f>
        <v>新城镇岗位</v>
      </c>
      <c r="G371" s="6">
        <f>VLOOKUP(A:A,'[2]06月在岗人员岗位补贴原表'!A:T,20,FALSE)</f>
        <v>1573.07</v>
      </c>
    </row>
    <row r="372" s="3" customFormat="1" ht="14.25" customHeight="1" spans="1:7">
      <c r="A372" s="6">
        <f t="shared" si="5"/>
        <v>369</v>
      </c>
      <c r="B372" s="6" t="str">
        <f>VLOOKUP(A:A,'[2]06月在岗人员岗位补贴原表'!A:C,3,FALSE)</f>
        <v>博山</v>
      </c>
      <c r="C372" s="6" t="str">
        <f>VLOOKUP(A:A,'[2]06月在岗人员岗位补贴原表'!A:D,4,FALSE)</f>
        <v>南博山西村</v>
      </c>
      <c r="D372" s="6" t="str">
        <f>VLOOKUP(A:A,'[2]06月在岗人员岗位补贴原表'!A:E,5,FALSE)</f>
        <v>毕玉荣</v>
      </c>
      <c r="E372" s="6" t="str">
        <f>VLOOKUP(A:A,'[2]06月在岗人员岗位补贴原表'!A:H,8,FALSE)</f>
        <v>37030419******5115</v>
      </c>
      <c r="F372" s="10" t="str">
        <f>VLOOKUP(A:A,'[2]06月在岗人员岗位补贴原表'!A:I,9,FALSE)</f>
        <v>新城镇岗位</v>
      </c>
      <c r="G372" s="6">
        <f>VLOOKUP(A:A,'[2]06月在岗人员岗位补贴原表'!A:T,20,FALSE)</f>
        <v>1573.07</v>
      </c>
    </row>
    <row r="373" s="3" customFormat="1" ht="14.25" customHeight="1" spans="1:7">
      <c r="A373" s="6">
        <f t="shared" si="5"/>
        <v>370</v>
      </c>
      <c r="B373" s="6" t="str">
        <f>VLOOKUP(A:A,'[2]06月在岗人员岗位补贴原表'!A:C,3,FALSE)</f>
        <v>博山</v>
      </c>
      <c r="C373" s="6" t="str">
        <f>VLOOKUP(A:A,'[2]06月在岗人员岗位补贴原表'!A:D,4,FALSE)</f>
        <v>南博山西村</v>
      </c>
      <c r="D373" s="6" t="str">
        <f>VLOOKUP(A:A,'[2]06月在岗人员岗位补贴原表'!A:E,5,FALSE)</f>
        <v>毕先军</v>
      </c>
      <c r="E373" s="6" t="str">
        <f>VLOOKUP(A:A,'[2]06月在岗人员岗位补贴原表'!A:H,8,FALSE)</f>
        <v>37030419******5117</v>
      </c>
      <c r="F373" s="10" t="str">
        <f>VLOOKUP(A:A,'[2]06月在岗人员岗位补贴原表'!A:I,9,FALSE)</f>
        <v>新城镇岗位</v>
      </c>
      <c r="G373" s="6">
        <f>VLOOKUP(A:A,'[2]06月在岗人员岗位补贴原表'!A:T,20,FALSE)</f>
        <v>1573.07</v>
      </c>
    </row>
    <row r="374" s="3" customFormat="1" ht="14.25" customHeight="1" spans="1:7">
      <c r="A374" s="6">
        <f t="shared" si="5"/>
        <v>371</v>
      </c>
      <c r="B374" s="6" t="str">
        <f>VLOOKUP(A:A,'[2]06月在岗人员岗位补贴原表'!A:C,3,FALSE)</f>
        <v>博山</v>
      </c>
      <c r="C374" s="6" t="str">
        <f>VLOOKUP(A:A,'[2]06月在岗人员岗位补贴原表'!A:D,4,FALSE)</f>
        <v>南博山西村</v>
      </c>
      <c r="D374" s="6" t="str">
        <f>VLOOKUP(A:A,'[2]06月在岗人员岗位补贴原表'!A:E,5,FALSE)</f>
        <v>胡苹</v>
      </c>
      <c r="E374" s="6" t="str">
        <f>VLOOKUP(A:A,'[2]06月在岗人员岗位补贴原表'!A:H,8,FALSE)</f>
        <v>37030419******5526</v>
      </c>
      <c r="F374" s="10" t="str">
        <f>VLOOKUP(A:A,'[2]06月在岗人员岗位补贴原表'!A:I,9,FALSE)</f>
        <v>新城镇岗位</v>
      </c>
      <c r="G374" s="6">
        <f>VLOOKUP(A:A,'[2]06月在岗人员岗位补贴原表'!A:T,20,FALSE)</f>
        <v>1573.07</v>
      </c>
    </row>
    <row r="375" s="3" customFormat="1" ht="14.25" customHeight="1" spans="1:7">
      <c r="A375" s="6">
        <f t="shared" si="5"/>
        <v>372</v>
      </c>
      <c r="B375" s="6" t="str">
        <f>VLOOKUP(A:A,'[2]06月在岗人员岗位补贴原表'!A:C,3,FALSE)</f>
        <v>博山</v>
      </c>
      <c r="C375" s="6" t="str">
        <f>VLOOKUP(A:A,'[2]06月在岗人员岗位补贴原表'!A:D,4,FALSE)</f>
        <v>南博山西村</v>
      </c>
      <c r="D375" s="6" t="str">
        <f>VLOOKUP(A:A,'[2]06月在岗人员岗位补贴原表'!A:E,5,FALSE)</f>
        <v>周友友</v>
      </c>
      <c r="E375" s="6" t="str">
        <f>VLOOKUP(A:A,'[2]06月在岗人员岗位补贴原表'!A:H,8,FALSE)</f>
        <v>42232219******2923</v>
      </c>
      <c r="F375" s="10" t="str">
        <f>VLOOKUP(A:A,'[2]06月在岗人员岗位补贴原表'!A:I,9,FALSE)</f>
        <v>新城镇岗位</v>
      </c>
      <c r="G375" s="6">
        <f>VLOOKUP(A:A,'[2]06月在岗人员岗位补贴原表'!A:T,20,FALSE)</f>
        <v>1573.07</v>
      </c>
    </row>
    <row r="376" s="3" customFormat="1" ht="14.25" customHeight="1" spans="1:7">
      <c r="A376" s="6">
        <f t="shared" si="5"/>
        <v>373</v>
      </c>
      <c r="B376" s="6" t="str">
        <f>VLOOKUP(A:A,'[2]06月在岗人员岗位补贴原表'!A:C,3,FALSE)</f>
        <v>博山</v>
      </c>
      <c r="C376" s="6" t="str">
        <f>VLOOKUP(A:A,'[2]06月在岗人员岗位补贴原表'!A:D,4,FALSE)</f>
        <v>南博山东村</v>
      </c>
      <c r="D376" s="6" t="str">
        <f>VLOOKUP(A:A,'[2]06月在岗人员岗位补贴原表'!A:E,5,FALSE)</f>
        <v>吕昌红</v>
      </c>
      <c r="E376" s="6" t="str">
        <f>VLOOKUP(A:A,'[2]06月在岗人员岗位补贴原表'!A:H,8,FALSE)</f>
        <v>37030419******4429</v>
      </c>
      <c r="F376" s="10" t="str">
        <f>VLOOKUP(A:A,'[2]06月在岗人员岗位补贴原表'!A:I,9,FALSE)</f>
        <v>新城镇岗位</v>
      </c>
      <c r="G376" s="6">
        <f>VLOOKUP(A:A,'[2]06月在岗人员岗位补贴原表'!A:T,20,FALSE)</f>
        <v>1573.07</v>
      </c>
    </row>
    <row r="377" s="3" customFormat="1" ht="14.25" customHeight="1" spans="1:7">
      <c r="A377" s="6">
        <f t="shared" si="5"/>
        <v>374</v>
      </c>
      <c r="B377" s="6" t="str">
        <f>VLOOKUP(A:A,'[2]06月在岗人员岗位补贴原表'!A:C,3,FALSE)</f>
        <v>博山</v>
      </c>
      <c r="C377" s="6" t="str">
        <f>VLOOKUP(A:A,'[2]06月在岗人员岗位补贴原表'!A:D,4,FALSE)</f>
        <v>南博山东村</v>
      </c>
      <c r="D377" s="6" t="str">
        <f>VLOOKUP(A:A,'[2]06月在岗人员岗位补贴原表'!A:E,5,FALSE)</f>
        <v>马阔成</v>
      </c>
      <c r="E377" s="6" t="str">
        <f>VLOOKUP(A:A,'[2]06月在岗人员岗位补贴原表'!A:H,8,FALSE)</f>
        <v>37030419******5132</v>
      </c>
      <c r="F377" s="10" t="str">
        <f>VLOOKUP(A:A,'[2]06月在岗人员岗位补贴原表'!A:I,9,FALSE)</f>
        <v>新城镇岗位</v>
      </c>
      <c r="G377" s="6">
        <f>VLOOKUP(A:A,'[2]06月在岗人员岗位补贴原表'!A:T,20,FALSE)</f>
        <v>1573.07</v>
      </c>
    </row>
    <row r="378" s="3" customFormat="1" ht="14.25" customHeight="1" spans="1:7">
      <c r="A378" s="6">
        <f t="shared" si="5"/>
        <v>375</v>
      </c>
      <c r="B378" s="6" t="str">
        <f>VLOOKUP(A:A,'[2]06月在岗人员岗位补贴原表'!A:C,3,FALSE)</f>
        <v>博山</v>
      </c>
      <c r="C378" s="6" t="str">
        <f>VLOOKUP(A:A,'[2]06月在岗人员岗位补贴原表'!A:D,4,FALSE)</f>
        <v>南博山东村</v>
      </c>
      <c r="D378" s="6" t="str">
        <f>VLOOKUP(A:A,'[2]06月在岗人员岗位补贴原表'!A:E,5,FALSE)</f>
        <v>任纪桐</v>
      </c>
      <c r="E378" s="6" t="str">
        <f>VLOOKUP(A:A,'[2]06月在岗人员岗位补贴原表'!A:H,8,FALSE)</f>
        <v>37030419******513X</v>
      </c>
      <c r="F378" s="10" t="str">
        <f>VLOOKUP(A:A,'[2]06月在岗人员岗位补贴原表'!A:I,9,FALSE)</f>
        <v>新城镇岗位</v>
      </c>
      <c r="G378" s="6">
        <f>VLOOKUP(A:A,'[2]06月在岗人员岗位补贴原表'!A:T,20,FALSE)</f>
        <v>1573.07</v>
      </c>
    </row>
    <row r="379" s="3" customFormat="1" ht="14.25" customHeight="1" spans="1:7">
      <c r="A379" s="6">
        <f t="shared" si="5"/>
        <v>376</v>
      </c>
      <c r="B379" s="6" t="str">
        <f>VLOOKUP(A:A,'[2]06月在岗人员岗位补贴原表'!A:C,3,FALSE)</f>
        <v>博山</v>
      </c>
      <c r="C379" s="6" t="str">
        <f>VLOOKUP(A:A,'[2]06月在岗人员岗位补贴原表'!A:D,4,FALSE)</f>
        <v>南博山东村</v>
      </c>
      <c r="D379" s="6" t="str">
        <f>VLOOKUP(A:A,'[2]06月在岗人员岗位补贴原表'!A:E,5,FALSE)</f>
        <v>马加国</v>
      </c>
      <c r="E379" s="6" t="str">
        <f>VLOOKUP(A:A,'[2]06月在岗人员岗位补贴原表'!A:H,8,FALSE)</f>
        <v>37030419******5116</v>
      </c>
      <c r="F379" s="10" t="str">
        <f>VLOOKUP(A:A,'[2]06月在岗人员岗位补贴原表'!A:I,9,FALSE)</f>
        <v>新城镇岗位</v>
      </c>
      <c r="G379" s="6">
        <f>VLOOKUP(A:A,'[2]06月在岗人员岗位补贴原表'!A:T,20,FALSE)</f>
        <v>1361.07</v>
      </c>
    </row>
    <row r="380" s="3" customFormat="1" ht="14.25" customHeight="1" spans="1:7">
      <c r="A380" s="6">
        <f t="shared" si="5"/>
        <v>377</v>
      </c>
      <c r="B380" s="6" t="str">
        <f>VLOOKUP(A:A,'[2]06月在岗人员岗位补贴原表'!A:C,3,FALSE)</f>
        <v>博山</v>
      </c>
      <c r="C380" s="6" t="str">
        <f>VLOOKUP(A:A,'[2]06月在岗人员岗位补贴原表'!A:D,4,FALSE)</f>
        <v>南博山东村</v>
      </c>
      <c r="D380" s="6" t="str">
        <f>VLOOKUP(A:A,'[2]06月在岗人员岗位补贴原表'!A:E,5,FALSE)</f>
        <v>马万成</v>
      </c>
      <c r="E380" s="6" t="str">
        <f>VLOOKUP(A:A,'[2]06月在岗人员岗位补贴原表'!A:H,8,FALSE)</f>
        <v>37030419******5111</v>
      </c>
      <c r="F380" s="10" t="str">
        <f>VLOOKUP(A:A,'[2]06月在岗人员岗位补贴原表'!A:I,9,FALSE)</f>
        <v>新城镇岗位</v>
      </c>
      <c r="G380" s="6">
        <f>VLOOKUP(A:A,'[2]06月在岗人员岗位补贴原表'!A:T,20,FALSE)</f>
        <v>1255.07</v>
      </c>
    </row>
    <row r="381" s="3" customFormat="1" ht="14.25" customHeight="1" spans="1:7">
      <c r="A381" s="6">
        <f t="shared" si="5"/>
        <v>378</v>
      </c>
      <c r="B381" s="6" t="str">
        <f>VLOOKUP(A:A,'[2]06月在岗人员岗位补贴原表'!A:C,3,FALSE)</f>
        <v>池上</v>
      </c>
      <c r="C381" s="6" t="str">
        <f>VLOOKUP(A:A,'[2]06月在岗人员岗位补贴原表'!A:D,4,FALSE)</f>
        <v>小里村</v>
      </c>
      <c r="D381" s="6" t="str">
        <f>VLOOKUP(A:A,'[2]06月在岗人员岗位补贴原表'!A:E,5,FALSE)</f>
        <v>孟芹</v>
      </c>
      <c r="E381" s="6" t="str">
        <f>VLOOKUP(A:A,'[2]06月在岗人员岗位补贴原表'!A:H,8,FALSE)</f>
        <v>37030419******5822</v>
      </c>
      <c r="F381" s="10" t="str">
        <f>VLOOKUP(A:A,'[2]06月在岗人员岗位补贴原表'!A:I,9,FALSE)</f>
        <v>新城镇岗位</v>
      </c>
      <c r="G381" s="6">
        <f>VLOOKUP(A:A,'[2]06月在岗人员岗位补贴原表'!A:T,20,FALSE)</f>
        <v>1573.07</v>
      </c>
    </row>
    <row r="382" s="3" customFormat="1" ht="14.25" customHeight="1" spans="1:7">
      <c r="A382" s="6">
        <f t="shared" si="5"/>
        <v>379</v>
      </c>
      <c r="B382" s="6" t="str">
        <f>VLOOKUP(A:A,'[2]06月在岗人员岗位补贴原表'!A:C,3,FALSE)</f>
        <v>池上</v>
      </c>
      <c r="C382" s="6" t="str">
        <f>VLOOKUP(A:A,'[2]06月在岗人员岗位补贴原表'!A:D,4,FALSE)</f>
        <v>小里村</v>
      </c>
      <c r="D382" s="6" t="str">
        <f>VLOOKUP(A:A,'[2]06月在岗人员岗位补贴原表'!A:E,5,FALSE)</f>
        <v>聂爱丽</v>
      </c>
      <c r="E382" s="6" t="str">
        <f>VLOOKUP(A:A,'[2]06月在岗人员岗位补贴原表'!A:H,8,FALSE)</f>
        <v>37030419******5823</v>
      </c>
      <c r="F382" s="10" t="str">
        <f>VLOOKUP(A:A,'[2]06月在岗人员岗位补贴原表'!A:I,9,FALSE)</f>
        <v>新城镇岗位</v>
      </c>
      <c r="G382" s="6">
        <f>VLOOKUP(A:A,'[2]06月在岗人员岗位补贴原表'!A:T,20,FALSE)</f>
        <v>1573.07</v>
      </c>
    </row>
    <row r="383" s="3" customFormat="1" ht="14.25" customHeight="1" spans="1:7">
      <c r="A383" s="6">
        <f t="shared" si="5"/>
        <v>380</v>
      </c>
      <c r="B383" s="6" t="str">
        <f>VLOOKUP(A:A,'[2]06月在岗人员岗位补贴原表'!A:C,3,FALSE)</f>
        <v>池上</v>
      </c>
      <c r="C383" s="6" t="str">
        <f>VLOOKUP(A:A,'[2]06月在岗人员岗位补贴原表'!A:D,4,FALSE)</f>
        <v>小里村</v>
      </c>
      <c r="D383" s="6" t="str">
        <f>VLOOKUP(A:A,'[2]06月在岗人员岗位补贴原表'!A:E,5,FALSE)</f>
        <v>马海霞</v>
      </c>
      <c r="E383" s="6" t="str">
        <f>VLOOKUP(A:A,'[2]06月在岗人员岗位补贴原表'!A:H,8,FALSE)</f>
        <v>37030419******5822</v>
      </c>
      <c r="F383" s="10" t="str">
        <f>VLOOKUP(A:A,'[2]06月在岗人员岗位补贴原表'!A:I,9,FALSE)</f>
        <v>新城镇岗位</v>
      </c>
      <c r="G383" s="6">
        <f>VLOOKUP(A:A,'[2]06月在岗人员岗位补贴原表'!A:T,20,FALSE)</f>
        <v>1573.07</v>
      </c>
    </row>
    <row r="384" s="3" customFormat="1" ht="14.25" customHeight="1" spans="1:7">
      <c r="A384" s="6">
        <f t="shared" si="5"/>
        <v>381</v>
      </c>
      <c r="B384" s="6" t="str">
        <f>VLOOKUP(A:A,'[2]06月在岗人员岗位补贴原表'!A:C,3,FALSE)</f>
        <v>池上</v>
      </c>
      <c r="C384" s="6" t="str">
        <f>VLOOKUP(A:A,'[2]06月在岗人员岗位补贴原表'!A:D,4,FALSE)</f>
        <v>小里村</v>
      </c>
      <c r="D384" s="6" t="str">
        <f>VLOOKUP(A:A,'[2]06月在岗人员岗位补贴原表'!A:E,5,FALSE)</f>
        <v>赵洁</v>
      </c>
      <c r="E384" s="6" t="str">
        <f>VLOOKUP(A:A,'[2]06月在岗人员岗位补贴原表'!A:H,8,FALSE)</f>
        <v>37030419******6027</v>
      </c>
      <c r="F384" s="10" t="str">
        <f>VLOOKUP(A:A,'[2]06月在岗人员岗位补贴原表'!A:I,9,FALSE)</f>
        <v>新城镇岗位</v>
      </c>
      <c r="G384" s="6">
        <f>VLOOKUP(A:A,'[2]06月在岗人员岗位补贴原表'!A:T,20,FALSE)</f>
        <v>1573.07</v>
      </c>
    </row>
    <row r="385" s="3" customFormat="1" ht="14.25" customHeight="1" spans="1:7">
      <c r="A385" s="6">
        <f t="shared" si="5"/>
        <v>382</v>
      </c>
      <c r="B385" s="6" t="str">
        <f>VLOOKUP(A:A,'[2]06月在岗人员岗位补贴原表'!A:C,3,FALSE)</f>
        <v>池上</v>
      </c>
      <c r="C385" s="6" t="str">
        <f>VLOOKUP(A:A,'[2]06月在岗人员岗位补贴原表'!A:D,4,FALSE)</f>
        <v>王疃村</v>
      </c>
      <c r="D385" s="6" t="str">
        <f>VLOOKUP(A:A,'[2]06月在岗人员岗位补贴原表'!A:E,5,FALSE)</f>
        <v>赵东明</v>
      </c>
      <c r="E385" s="6" t="str">
        <f>VLOOKUP(A:A,'[2]06月在岗人员岗位补贴原表'!A:H,8,FALSE)</f>
        <v>37030419******5819</v>
      </c>
      <c r="F385" s="10" t="str">
        <f>VLOOKUP(A:A,'[2]06月在岗人员岗位补贴原表'!A:I,9,FALSE)</f>
        <v>新城镇岗位</v>
      </c>
      <c r="G385" s="6">
        <f>VLOOKUP(A:A,'[2]06月在岗人员岗位补贴原表'!A:T,20,FALSE)</f>
        <v>1573.07</v>
      </c>
    </row>
    <row r="386" s="3" customFormat="1" ht="14.25" customHeight="1" spans="1:7">
      <c r="A386" s="6">
        <f t="shared" si="5"/>
        <v>383</v>
      </c>
      <c r="B386" s="6" t="str">
        <f>VLOOKUP(A:A,'[2]06月在岗人员岗位补贴原表'!A:C,3,FALSE)</f>
        <v>池上</v>
      </c>
      <c r="C386" s="6" t="str">
        <f>VLOOKUP(A:A,'[2]06月在岗人员岗位补贴原表'!A:D,4,FALSE)</f>
        <v>王疃村</v>
      </c>
      <c r="D386" s="6" t="str">
        <f>VLOOKUP(A:A,'[2]06月在岗人员岗位补贴原表'!A:E,5,FALSE)</f>
        <v>潘聚青</v>
      </c>
      <c r="E386" s="6" t="str">
        <f>VLOOKUP(A:A,'[2]06月在岗人员岗位补贴原表'!A:H,8,FALSE)</f>
        <v>37030419******5839</v>
      </c>
      <c r="F386" s="10" t="str">
        <f>VLOOKUP(A:A,'[2]06月在岗人员岗位补贴原表'!A:I,9,FALSE)</f>
        <v>新城镇岗位</v>
      </c>
      <c r="G386" s="6">
        <f>VLOOKUP(A:A,'[2]06月在岗人员岗位补贴原表'!A:T,20,FALSE)</f>
        <v>1573.07</v>
      </c>
    </row>
    <row r="387" s="3" customFormat="1" ht="14.25" customHeight="1" spans="1:7">
      <c r="A387" s="6">
        <f t="shared" si="5"/>
        <v>384</v>
      </c>
      <c r="B387" s="6" t="str">
        <f>VLOOKUP(A:A,'[2]06月在岗人员岗位补贴原表'!A:C,3,FALSE)</f>
        <v>池上</v>
      </c>
      <c r="C387" s="6" t="str">
        <f>VLOOKUP(A:A,'[2]06月在岗人员岗位补贴原表'!A:D,4,FALSE)</f>
        <v>王疃村</v>
      </c>
      <c r="D387" s="6" t="str">
        <f>VLOOKUP(A:A,'[2]06月在岗人员岗位补贴原表'!A:E,5,FALSE)</f>
        <v>张金丽</v>
      </c>
      <c r="E387" s="6" t="str">
        <f>VLOOKUP(A:A,'[2]06月在岗人员岗位补贴原表'!A:H,8,FALSE)</f>
        <v>37030419******5528</v>
      </c>
      <c r="F387" s="10" t="str">
        <f>VLOOKUP(A:A,'[2]06月在岗人员岗位补贴原表'!A:I,9,FALSE)</f>
        <v>新城镇岗位</v>
      </c>
      <c r="G387" s="6">
        <f>VLOOKUP(A:A,'[2]06月在岗人员岗位补贴原表'!A:T,20,FALSE)</f>
        <v>1573.07</v>
      </c>
    </row>
    <row r="388" s="3" customFormat="1" ht="14.25" customHeight="1" spans="1:7">
      <c r="A388" s="6">
        <f t="shared" ref="A388:A451" si="6">ROW()-3</f>
        <v>385</v>
      </c>
      <c r="B388" s="6" t="str">
        <f>VLOOKUP(A:A,'[2]06月在岗人员岗位补贴原表'!A:C,3,FALSE)</f>
        <v>池上</v>
      </c>
      <c r="C388" s="6" t="str">
        <f>VLOOKUP(A:A,'[2]06月在岗人员岗位补贴原表'!A:D,4,FALSE)</f>
        <v>王疃村</v>
      </c>
      <c r="D388" s="6" t="str">
        <f>VLOOKUP(A:A,'[2]06月在岗人员岗位补贴原表'!A:E,5,FALSE)</f>
        <v>鹿传海</v>
      </c>
      <c r="E388" s="6" t="str">
        <f>VLOOKUP(A:A,'[2]06月在岗人员岗位补贴原表'!A:H,8,FALSE)</f>
        <v>37030419******5835</v>
      </c>
      <c r="F388" s="10" t="str">
        <f>VLOOKUP(A:A,'[2]06月在岗人员岗位补贴原表'!A:I,9,FALSE)</f>
        <v>新城镇岗位</v>
      </c>
      <c r="G388" s="6">
        <f>VLOOKUP(A:A,'[2]06月在岗人员岗位补贴原表'!A:T,20,FALSE)</f>
        <v>1573.07</v>
      </c>
    </row>
    <row r="389" s="3" customFormat="1" ht="14.25" customHeight="1" spans="1:7">
      <c r="A389" s="6">
        <f t="shared" si="6"/>
        <v>386</v>
      </c>
      <c r="B389" s="6" t="str">
        <f>VLOOKUP(A:A,'[2]06月在岗人员岗位补贴原表'!A:C,3,FALSE)</f>
        <v>池上</v>
      </c>
      <c r="C389" s="6" t="str">
        <f>VLOOKUP(A:A,'[2]06月在岗人员岗位补贴原表'!A:D,4,FALSE)</f>
        <v>王疃村</v>
      </c>
      <c r="D389" s="6" t="str">
        <f>VLOOKUP(A:A,'[2]06月在岗人员岗位补贴原表'!A:E,5,FALSE)</f>
        <v>李强</v>
      </c>
      <c r="E389" s="6" t="str">
        <f>VLOOKUP(A:A,'[2]06月在岗人员岗位补贴原表'!A:H,8,FALSE)</f>
        <v>37030419******5839</v>
      </c>
      <c r="F389" s="10" t="str">
        <f>VLOOKUP(A:A,'[2]06月在岗人员岗位补贴原表'!A:I,9,FALSE)</f>
        <v>新城镇岗位</v>
      </c>
      <c r="G389" s="6">
        <f>VLOOKUP(A:A,'[2]06月在岗人员岗位补贴原表'!A:T,20,FALSE)</f>
        <v>1573.07</v>
      </c>
    </row>
    <row r="390" s="3" customFormat="1" ht="14.25" customHeight="1" spans="1:7">
      <c r="A390" s="6">
        <f t="shared" si="6"/>
        <v>387</v>
      </c>
      <c r="B390" s="6" t="str">
        <f>VLOOKUP(A:A,'[2]06月在岗人员岗位补贴原表'!A:C,3,FALSE)</f>
        <v>池上</v>
      </c>
      <c r="C390" s="6" t="str">
        <f>VLOOKUP(A:A,'[2]06月在岗人员岗位补贴原表'!A:D,4,FALSE)</f>
        <v>王疃村</v>
      </c>
      <c r="D390" s="6" t="str">
        <f>VLOOKUP(A:A,'[2]06月在岗人员岗位补贴原表'!A:E,5,FALSE)</f>
        <v>赵刚</v>
      </c>
      <c r="E390" s="6" t="str">
        <f>VLOOKUP(A:A,'[2]06月在岗人员岗位补贴原表'!A:H,8,FALSE)</f>
        <v>37030419******5812</v>
      </c>
      <c r="F390" s="10" t="str">
        <f>VLOOKUP(A:A,'[2]06月在岗人员岗位补贴原表'!A:I,9,FALSE)</f>
        <v>新城镇岗位</v>
      </c>
      <c r="G390" s="6">
        <f>VLOOKUP(A:A,'[2]06月在岗人员岗位补贴原表'!A:T,20,FALSE)</f>
        <v>1573.07</v>
      </c>
    </row>
    <row r="391" s="3" customFormat="1" ht="14.25" customHeight="1" spans="1:7">
      <c r="A391" s="6">
        <f t="shared" si="6"/>
        <v>388</v>
      </c>
      <c r="B391" s="6" t="str">
        <f>VLOOKUP(A:A,'[2]06月在岗人员岗位补贴原表'!A:C,3,FALSE)</f>
        <v>池上</v>
      </c>
      <c r="C391" s="6" t="str">
        <f>VLOOKUP(A:A,'[2]06月在岗人员岗位补贴原表'!A:D,4,FALSE)</f>
        <v>王疃村</v>
      </c>
      <c r="D391" s="6" t="str">
        <f>VLOOKUP(A:A,'[2]06月在岗人员岗位补贴原表'!A:E,5,FALSE)</f>
        <v>马巍</v>
      </c>
      <c r="E391" s="6" t="str">
        <f>VLOOKUP(A:A,'[2]06月在岗人员岗位补贴原表'!A:H,8,FALSE)</f>
        <v>37030419******5820</v>
      </c>
      <c r="F391" s="10" t="str">
        <f>VLOOKUP(A:A,'[2]06月在岗人员岗位补贴原表'!A:I,9,FALSE)</f>
        <v>新城镇岗位</v>
      </c>
      <c r="G391" s="6">
        <f>VLOOKUP(A:A,'[2]06月在岗人员岗位补贴原表'!A:T,20,FALSE)</f>
        <v>1573.07</v>
      </c>
    </row>
    <row r="392" s="3" customFormat="1" ht="14.25" customHeight="1" spans="1:7">
      <c r="A392" s="6">
        <f t="shared" si="6"/>
        <v>389</v>
      </c>
      <c r="B392" s="6" t="str">
        <f>VLOOKUP(A:A,'[2]06月在岗人员岗位补贴原表'!A:C,3,FALSE)</f>
        <v>池上</v>
      </c>
      <c r="C392" s="6" t="str">
        <f>VLOOKUP(A:A,'[2]06月在岗人员岗位补贴原表'!A:D,4,FALSE)</f>
        <v>西陈疃村</v>
      </c>
      <c r="D392" s="6" t="str">
        <f>VLOOKUP(A:A,'[2]06月在岗人员岗位补贴原表'!A:E,5,FALSE)</f>
        <v>崔照君</v>
      </c>
      <c r="E392" s="6" t="str">
        <f>VLOOKUP(A:A,'[2]06月在岗人员岗位补贴原表'!A:H,8,FALSE)</f>
        <v>37030419******5814</v>
      </c>
      <c r="F392" s="10" t="str">
        <f>VLOOKUP(A:A,'[2]06月在岗人员岗位补贴原表'!A:I,9,FALSE)</f>
        <v>新城镇岗位</v>
      </c>
      <c r="G392" s="6">
        <f>VLOOKUP(A:A,'[2]06月在岗人员岗位补贴原表'!A:T,20,FALSE)</f>
        <v>1573.07</v>
      </c>
    </row>
    <row r="393" s="3" customFormat="1" ht="14.25" customHeight="1" spans="1:7">
      <c r="A393" s="6">
        <f t="shared" si="6"/>
        <v>390</v>
      </c>
      <c r="B393" s="6" t="str">
        <f>VLOOKUP(A:A,'[2]06月在岗人员岗位补贴原表'!A:C,3,FALSE)</f>
        <v>池上</v>
      </c>
      <c r="C393" s="6" t="str">
        <f>VLOOKUP(A:A,'[2]06月在岗人员岗位补贴原表'!A:D,4,FALSE)</f>
        <v>西陈疃村</v>
      </c>
      <c r="D393" s="6" t="str">
        <f>VLOOKUP(A:A,'[2]06月在岗人员岗位补贴原表'!A:E,5,FALSE)</f>
        <v>李纪昌</v>
      </c>
      <c r="E393" s="6" t="str">
        <f>VLOOKUP(A:A,'[2]06月在岗人员岗位补贴原表'!A:H,8,FALSE)</f>
        <v>37030419******5813</v>
      </c>
      <c r="F393" s="10" t="str">
        <f>VLOOKUP(A:A,'[2]06月在岗人员岗位补贴原表'!A:I,9,FALSE)</f>
        <v>新城镇岗位</v>
      </c>
      <c r="G393" s="6">
        <f>VLOOKUP(A:A,'[2]06月在岗人员岗位补贴原表'!A:T,20,FALSE)</f>
        <v>1573.07</v>
      </c>
    </row>
    <row r="394" s="3" customFormat="1" ht="14.25" customHeight="1" spans="1:7">
      <c r="A394" s="6">
        <f t="shared" si="6"/>
        <v>391</v>
      </c>
      <c r="B394" s="6" t="str">
        <f>VLOOKUP(A:A,'[2]06月在岗人员岗位补贴原表'!A:C,3,FALSE)</f>
        <v>池上</v>
      </c>
      <c r="C394" s="6" t="str">
        <f>VLOOKUP(A:A,'[2]06月在岗人员岗位补贴原表'!A:D,4,FALSE)</f>
        <v>西陈疃村</v>
      </c>
      <c r="D394" s="6" t="str">
        <f>VLOOKUP(A:A,'[2]06月在岗人员岗位补贴原表'!A:E,5,FALSE)</f>
        <v>姬梅</v>
      </c>
      <c r="E394" s="6" t="str">
        <f>VLOOKUP(A:A,'[2]06月在岗人员岗位补贴原表'!A:H,8,FALSE)</f>
        <v>37030419******5822</v>
      </c>
      <c r="F394" s="10" t="str">
        <f>VLOOKUP(A:A,'[2]06月在岗人员岗位补贴原表'!A:I,9,FALSE)</f>
        <v>新城镇岗位</v>
      </c>
      <c r="G394" s="6">
        <f>VLOOKUP(A:A,'[2]06月在岗人员岗位补贴原表'!A:T,20,FALSE)</f>
        <v>1467.07</v>
      </c>
    </row>
    <row r="395" s="3" customFormat="1" ht="14.25" customHeight="1" spans="1:7">
      <c r="A395" s="6">
        <f t="shared" si="6"/>
        <v>392</v>
      </c>
      <c r="B395" s="6" t="str">
        <f>VLOOKUP(A:A,'[2]06月在岗人员岗位补贴原表'!A:C,3,FALSE)</f>
        <v>池上</v>
      </c>
      <c r="C395" s="6" t="str">
        <f>VLOOKUP(A:A,'[2]06月在岗人员岗位补贴原表'!A:D,4,FALSE)</f>
        <v>东池村</v>
      </c>
      <c r="D395" s="6" t="str">
        <f>VLOOKUP(A:A,'[2]06月在岗人员岗位补贴原表'!A:E,5,FALSE)</f>
        <v>赵新玲</v>
      </c>
      <c r="E395" s="6" t="str">
        <f>VLOOKUP(A:A,'[2]06月在岗人员岗位补贴原表'!A:H,8,FALSE)</f>
        <v>37030419******582X</v>
      </c>
      <c r="F395" s="10" t="str">
        <f>VLOOKUP(A:A,'[2]06月在岗人员岗位补贴原表'!A:I,9,FALSE)</f>
        <v>新城镇岗位</v>
      </c>
      <c r="G395" s="6">
        <f>VLOOKUP(A:A,'[2]06月在岗人员岗位补贴原表'!A:T,20,FALSE)</f>
        <v>1573.07</v>
      </c>
    </row>
    <row r="396" s="3" customFormat="1" ht="14.25" customHeight="1" spans="1:7">
      <c r="A396" s="6">
        <f t="shared" si="6"/>
        <v>393</v>
      </c>
      <c r="B396" s="6" t="str">
        <f>VLOOKUP(A:A,'[2]06月在岗人员岗位补贴原表'!A:C,3,FALSE)</f>
        <v>池上</v>
      </c>
      <c r="C396" s="6" t="str">
        <f>VLOOKUP(A:A,'[2]06月在岗人员岗位补贴原表'!A:D,4,FALSE)</f>
        <v>东池村</v>
      </c>
      <c r="D396" s="6" t="str">
        <f>VLOOKUP(A:A,'[2]06月在岗人员岗位补贴原表'!A:E,5,FALSE)</f>
        <v>赵洪亮</v>
      </c>
      <c r="E396" s="6" t="str">
        <f>VLOOKUP(A:A,'[2]06月在岗人员岗位补贴原表'!A:H,8,FALSE)</f>
        <v>37030419******583X</v>
      </c>
      <c r="F396" s="10" t="str">
        <f>VLOOKUP(A:A,'[2]06月在岗人员岗位补贴原表'!A:I,9,FALSE)</f>
        <v>新城镇岗位</v>
      </c>
      <c r="G396" s="6">
        <f>VLOOKUP(A:A,'[2]06月在岗人员岗位补贴原表'!A:T,20,FALSE)</f>
        <v>1573.07</v>
      </c>
    </row>
    <row r="397" s="3" customFormat="1" ht="14.25" customHeight="1" spans="1:7">
      <c r="A397" s="6">
        <f t="shared" si="6"/>
        <v>394</v>
      </c>
      <c r="B397" s="6" t="str">
        <f>VLOOKUP(A:A,'[2]06月在岗人员岗位补贴原表'!A:C,3,FALSE)</f>
        <v>山头</v>
      </c>
      <c r="C397" s="6" t="str">
        <f>VLOOKUP(A:A,'[2]06月在岗人员岗位补贴原表'!A:D,4,FALSE)</f>
        <v>南神头村</v>
      </c>
      <c r="D397" s="6" t="str">
        <f>VLOOKUP(A:A,'[2]06月在岗人员岗位补贴原表'!A:E,5,FALSE)</f>
        <v>韦玉贞</v>
      </c>
      <c r="E397" s="6" t="str">
        <f>VLOOKUP(A:A,'[2]06月在岗人员岗位补贴原表'!A:H,8,FALSE)</f>
        <v>37030419******1323</v>
      </c>
      <c r="F397" s="10" t="str">
        <f>VLOOKUP(A:A,'[2]06月在岗人员岗位补贴原表'!A:I,9,FALSE)</f>
        <v>新城镇岗位</v>
      </c>
      <c r="G397" s="6">
        <f>VLOOKUP(A:A,'[2]06月在岗人员岗位补贴原表'!A:T,20,FALSE)</f>
        <v>1573.07</v>
      </c>
    </row>
    <row r="398" s="3" customFormat="1" ht="14.25" customHeight="1" spans="1:7">
      <c r="A398" s="6">
        <f t="shared" si="6"/>
        <v>395</v>
      </c>
      <c r="B398" s="6" t="str">
        <f>VLOOKUP(A:A,'[2]06月在岗人员岗位补贴原表'!A:C,3,FALSE)</f>
        <v>山头</v>
      </c>
      <c r="C398" s="6" t="str">
        <f>VLOOKUP(A:A,'[2]06月在岗人员岗位补贴原表'!A:D,4,FALSE)</f>
        <v>颜山社区</v>
      </c>
      <c r="D398" s="6" t="str">
        <f>VLOOKUP(A:A,'[2]06月在岗人员岗位补贴原表'!A:E,5,FALSE)</f>
        <v>赵琪</v>
      </c>
      <c r="E398" s="6" t="str">
        <f>VLOOKUP(A:A,'[2]06月在岗人员岗位补贴原表'!A:H,8,FALSE)</f>
        <v>37030419******1612</v>
      </c>
      <c r="F398" s="10" t="str">
        <f>VLOOKUP(A:A,'[2]06月在岗人员岗位补贴原表'!A:I,9,FALSE)</f>
        <v>新城镇岗位</v>
      </c>
      <c r="G398" s="6">
        <f>VLOOKUP(A:A,'[2]06月在岗人员岗位补贴原表'!A:T,20,FALSE)</f>
        <v>1573.07</v>
      </c>
    </row>
    <row r="399" s="3" customFormat="1" ht="14.25" customHeight="1" spans="1:7">
      <c r="A399" s="6">
        <f t="shared" si="6"/>
        <v>396</v>
      </c>
      <c r="B399" s="6" t="str">
        <f>VLOOKUP(A:A,'[2]06月在岗人员岗位补贴原表'!A:C,3,FALSE)</f>
        <v>山头</v>
      </c>
      <c r="C399" s="6" t="str">
        <f>VLOOKUP(A:A,'[2]06月在岗人员岗位补贴原表'!A:D,4,FALSE)</f>
        <v>颜山社区</v>
      </c>
      <c r="D399" s="6" t="str">
        <f>VLOOKUP(A:A,'[2]06月在岗人员岗位补贴原表'!A:E,5,FALSE)</f>
        <v>任静</v>
      </c>
      <c r="E399" s="6" t="str">
        <f>VLOOKUP(A:A,'[2]06月在岗人员岗位补贴原表'!A:H,8,FALSE)</f>
        <v>37030419******1348</v>
      </c>
      <c r="F399" s="10" t="str">
        <f>VLOOKUP(A:A,'[2]06月在岗人员岗位补贴原表'!A:I,9,FALSE)</f>
        <v>新城镇岗位</v>
      </c>
      <c r="G399" s="6">
        <f>VLOOKUP(A:A,'[2]06月在岗人员岗位补贴原表'!A:T,20,FALSE)</f>
        <v>1573.07</v>
      </c>
    </row>
    <row r="400" s="3" customFormat="1" ht="14.25" customHeight="1" spans="1:7">
      <c r="A400" s="6">
        <f t="shared" si="6"/>
        <v>397</v>
      </c>
      <c r="B400" s="6" t="str">
        <f>VLOOKUP(A:A,'[2]06月在岗人员岗位补贴原表'!A:C,3,FALSE)</f>
        <v>山头</v>
      </c>
      <c r="C400" s="6" t="str">
        <f>VLOOKUP(A:A,'[2]06月在岗人员岗位补贴原表'!A:D,4,FALSE)</f>
        <v>颜山社区</v>
      </c>
      <c r="D400" s="6" t="str">
        <f>VLOOKUP(A:A,'[2]06月在岗人员岗位补贴原表'!A:E,5,FALSE)</f>
        <v>张欲晓</v>
      </c>
      <c r="E400" s="6" t="str">
        <f>VLOOKUP(A:A,'[2]06月在岗人员岗位补贴原表'!A:H,8,FALSE)</f>
        <v>37030319******4213</v>
      </c>
      <c r="F400" s="10" t="str">
        <f>VLOOKUP(A:A,'[2]06月在岗人员岗位补贴原表'!A:I,9,FALSE)</f>
        <v>新城镇岗位</v>
      </c>
      <c r="G400" s="6">
        <f>VLOOKUP(A:A,'[2]06月在岗人员岗位补贴原表'!A:T,20,FALSE)</f>
        <v>1573.07</v>
      </c>
    </row>
    <row r="401" s="3" customFormat="1" ht="14.25" customHeight="1" spans="1:7">
      <c r="A401" s="6">
        <f t="shared" si="6"/>
        <v>398</v>
      </c>
      <c r="B401" s="6" t="str">
        <f>VLOOKUP(A:A,'[2]06月在岗人员岗位补贴原表'!A:C,3,FALSE)</f>
        <v>山头</v>
      </c>
      <c r="C401" s="6" t="str">
        <f>VLOOKUP(A:A,'[2]06月在岗人员岗位补贴原表'!A:D,4,FALSE)</f>
        <v>颜山社区</v>
      </c>
      <c r="D401" s="6" t="str">
        <f>VLOOKUP(A:A,'[2]06月在岗人员岗位补贴原表'!A:E,5,FALSE)</f>
        <v>王秀萍</v>
      </c>
      <c r="E401" s="6" t="str">
        <f>VLOOKUP(A:A,'[2]06月在岗人员岗位补贴原表'!A:H,8,FALSE)</f>
        <v>37030519******1525</v>
      </c>
      <c r="F401" s="10" t="str">
        <f>VLOOKUP(A:A,'[2]06月在岗人员岗位补贴原表'!A:I,9,FALSE)</f>
        <v>新城镇岗位</v>
      </c>
      <c r="G401" s="6">
        <f>VLOOKUP(A:A,'[2]06月在岗人员岗位补贴原表'!A:T,20,FALSE)</f>
        <v>1573.07</v>
      </c>
    </row>
    <row r="402" s="3" customFormat="1" ht="14.25" customHeight="1" spans="1:7">
      <c r="A402" s="6">
        <f t="shared" si="6"/>
        <v>399</v>
      </c>
      <c r="B402" s="6" t="str">
        <f>VLOOKUP(A:A,'[2]06月在岗人员岗位补贴原表'!A:C,3,FALSE)</f>
        <v>山头</v>
      </c>
      <c r="C402" s="6" t="str">
        <f>VLOOKUP(A:A,'[2]06月在岗人员岗位补贴原表'!A:D,4,FALSE)</f>
        <v>颜山社区</v>
      </c>
      <c r="D402" s="6" t="str">
        <f>VLOOKUP(A:A,'[2]06月在岗人员岗位补贴原表'!A:E,5,FALSE)</f>
        <v>邓永涛</v>
      </c>
      <c r="E402" s="6" t="str">
        <f>VLOOKUP(A:A,'[2]06月在岗人员岗位补贴原表'!A:H,8,FALSE)</f>
        <v>37030419******0314</v>
      </c>
      <c r="F402" s="10" t="str">
        <f>VLOOKUP(A:A,'[2]06月在岗人员岗位补贴原表'!A:I,9,FALSE)</f>
        <v>新城镇岗位</v>
      </c>
      <c r="G402" s="6">
        <f>VLOOKUP(A:A,'[2]06月在岗人员岗位补贴原表'!A:T,20,FALSE)</f>
        <v>1573.07</v>
      </c>
    </row>
    <row r="403" s="3" customFormat="1" ht="14.25" customHeight="1" spans="1:7">
      <c r="A403" s="6">
        <f t="shared" si="6"/>
        <v>400</v>
      </c>
      <c r="B403" s="6" t="str">
        <f>VLOOKUP(A:A,'[2]06月在岗人员岗位补贴原表'!A:C,3,FALSE)</f>
        <v>山头</v>
      </c>
      <c r="C403" s="6" t="str">
        <f>VLOOKUP(A:A,'[2]06月在岗人员岗位补贴原表'!A:D,4,FALSE)</f>
        <v>颜山社区</v>
      </c>
      <c r="D403" s="6" t="str">
        <f>VLOOKUP(A:A,'[2]06月在岗人员岗位补贴原表'!A:E,5,FALSE)</f>
        <v>王祥忠</v>
      </c>
      <c r="E403" s="6" t="str">
        <f>VLOOKUP(A:A,'[2]06月在岗人员岗位补贴原表'!A:H,8,FALSE)</f>
        <v>37030419******1319</v>
      </c>
      <c r="F403" s="10" t="str">
        <f>VLOOKUP(A:A,'[2]06月在岗人员岗位补贴原表'!A:I,9,FALSE)</f>
        <v>新城镇岗位</v>
      </c>
      <c r="G403" s="6">
        <f>VLOOKUP(A:A,'[2]06月在岗人员岗位补贴原表'!A:T,20,FALSE)</f>
        <v>1573.07</v>
      </c>
    </row>
    <row r="404" s="3" customFormat="1" ht="14.25" customHeight="1" spans="1:7">
      <c r="A404" s="6">
        <f t="shared" si="6"/>
        <v>401</v>
      </c>
      <c r="B404" s="6" t="str">
        <f>VLOOKUP(A:A,'[2]06月在岗人员岗位补贴原表'!A:C,3,FALSE)</f>
        <v>山头</v>
      </c>
      <c r="C404" s="6" t="str">
        <f>VLOOKUP(A:A,'[2]06月在岗人员岗位补贴原表'!A:D,4,FALSE)</f>
        <v>颜山社区</v>
      </c>
      <c r="D404" s="6" t="str">
        <f>VLOOKUP(A:A,'[2]06月在岗人员岗位补贴原表'!A:E,5,FALSE)</f>
        <v>周成博</v>
      </c>
      <c r="E404" s="6" t="str">
        <f>VLOOKUP(A:A,'[2]06月在岗人员岗位补贴原表'!A:H,8,FALSE)</f>
        <v>37030419******1637</v>
      </c>
      <c r="F404" s="10" t="str">
        <f>VLOOKUP(A:A,'[2]06月在岗人员岗位补贴原表'!A:I,9,FALSE)</f>
        <v>新城镇岗位</v>
      </c>
      <c r="G404" s="6">
        <f>VLOOKUP(A:A,'[2]06月在岗人员岗位补贴原表'!A:T,20,FALSE)</f>
        <v>1573.07</v>
      </c>
    </row>
    <row r="405" s="3" customFormat="1" ht="14.25" customHeight="1" spans="1:7">
      <c r="A405" s="6">
        <f t="shared" si="6"/>
        <v>402</v>
      </c>
      <c r="B405" s="6" t="str">
        <f>VLOOKUP(A:A,'[2]06月在岗人员岗位补贴原表'!A:C,3,FALSE)</f>
        <v>山头</v>
      </c>
      <c r="C405" s="6" t="str">
        <f>VLOOKUP(A:A,'[2]06月在岗人员岗位补贴原表'!A:D,4,FALSE)</f>
        <v>颜山社区</v>
      </c>
      <c r="D405" s="6" t="str">
        <f>VLOOKUP(A:A,'[2]06月在岗人员岗位补贴原表'!A:E,5,FALSE)</f>
        <v>魏美霞</v>
      </c>
      <c r="E405" s="6" t="str">
        <f>VLOOKUP(A:A,'[2]06月在岗人员岗位补贴原表'!A:H,8,FALSE)</f>
        <v>37030419******4727</v>
      </c>
      <c r="F405" s="10" t="str">
        <f>VLOOKUP(A:A,'[2]06月在岗人员岗位补贴原表'!A:I,9,FALSE)</f>
        <v>新城镇岗位</v>
      </c>
      <c r="G405" s="6">
        <f>VLOOKUP(A:A,'[2]06月在岗人员岗位补贴原表'!A:T,20,FALSE)</f>
        <v>1573.07</v>
      </c>
    </row>
    <row r="406" s="3" customFormat="1" ht="14.25" customHeight="1" spans="1:7">
      <c r="A406" s="6">
        <f t="shared" si="6"/>
        <v>403</v>
      </c>
      <c r="B406" s="6" t="str">
        <f>VLOOKUP(A:A,'[2]06月在岗人员岗位补贴原表'!A:C,3,FALSE)</f>
        <v>山头</v>
      </c>
      <c r="C406" s="6" t="str">
        <f>VLOOKUP(A:A,'[2]06月在岗人员岗位补贴原表'!A:D,4,FALSE)</f>
        <v>大观园社区</v>
      </c>
      <c r="D406" s="6" t="str">
        <f>VLOOKUP(A:A,'[2]06月在岗人员岗位补贴原表'!A:E,5,FALSE)</f>
        <v>聂鹏基</v>
      </c>
      <c r="E406" s="6" t="str">
        <f>VLOOKUP(A:A,'[2]06月在岗人员岗位补贴原表'!A:H,8,FALSE)</f>
        <v>37030419******1610</v>
      </c>
      <c r="F406" s="10" t="str">
        <f>VLOOKUP(A:A,'[2]06月在岗人员岗位补贴原表'!A:I,9,FALSE)</f>
        <v>新城镇岗位</v>
      </c>
      <c r="G406" s="6">
        <f>VLOOKUP(A:A,'[2]06月在岗人员岗位补贴原表'!A:T,20,FALSE)</f>
        <v>1573.07</v>
      </c>
    </row>
    <row r="407" s="3" customFormat="1" ht="14.25" customHeight="1" spans="1:7">
      <c r="A407" s="6">
        <f t="shared" si="6"/>
        <v>404</v>
      </c>
      <c r="B407" s="6" t="str">
        <f>VLOOKUP(A:A,'[2]06月在岗人员岗位补贴原表'!A:C,3,FALSE)</f>
        <v>山头</v>
      </c>
      <c r="C407" s="6" t="str">
        <f>VLOOKUP(A:A,'[2]06月在岗人员岗位补贴原表'!A:D,4,FALSE)</f>
        <v>大观园社区</v>
      </c>
      <c r="D407" s="6" t="str">
        <f>VLOOKUP(A:A,'[2]06月在岗人员岗位补贴原表'!A:E,5,FALSE)</f>
        <v>岳峰</v>
      </c>
      <c r="E407" s="6" t="str">
        <f>VLOOKUP(A:A,'[2]06月在岗人员岗位补贴原表'!A:H,8,FALSE)</f>
        <v>37030419******1616</v>
      </c>
      <c r="F407" s="10" t="str">
        <f>VLOOKUP(A:A,'[2]06月在岗人员岗位补贴原表'!A:I,9,FALSE)</f>
        <v>新城镇岗位</v>
      </c>
      <c r="G407" s="6">
        <f>VLOOKUP(A:A,'[2]06月在岗人员岗位补贴原表'!A:T,20,FALSE)</f>
        <v>1573.07</v>
      </c>
    </row>
    <row r="408" s="3" customFormat="1" ht="14.25" customHeight="1" spans="1:7">
      <c r="A408" s="6">
        <f t="shared" si="6"/>
        <v>405</v>
      </c>
      <c r="B408" s="6" t="str">
        <f>VLOOKUP(A:A,'[2]06月在岗人员岗位补贴原表'!A:C,3,FALSE)</f>
        <v>山头</v>
      </c>
      <c r="C408" s="6" t="str">
        <f>VLOOKUP(A:A,'[2]06月在岗人员岗位补贴原表'!A:D,4,FALSE)</f>
        <v>古窑社区</v>
      </c>
      <c r="D408" s="6" t="str">
        <f>VLOOKUP(A:A,'[2]06月在岗人员岗位补贴原表'!A:E,5,FALSE)</f>
        <v>王继红</v>
      </c>
      <c r="E408" s="6" t="str">
        <f>VLOOKUP(A:A,'[2]06月在岗人员岗位补贴原表'!A:H,8,FALSE)</f>
        <v>37030419******1615</v>
      </c>
      <c r="F408" s="10" t="str">
        <f>VLOOKUP(A:A,'[2]06月在岗人员岗位补贴原表'!A:I,9,FALSE)</f>
        <v>新城镇岗位</v>
      </c>
      <c r="G408" s="6">
        <f>VLOOKUP(A:A,'[2]06月在岗人员岗位补贴原表'!A:T,20,FALSE)</f>
        <v>1573.07</v>
      </c>
    </row>
    <row r="409" s="3" customFormat="1" ht="14.25" customHeight="1" spans="1:7">
      <c r="A409" s="6">
        <f t="shared" si="6"/>
        <v>406</v>
      </c>
      <c r="B409" s="6" t="str">
        <f>VLOOKUP(A:A,'[2]06月在岗人员岗位补贴原表'!A:C,3,FALSE)</f>
        <v>山头</v>
      </c>
      <c r="C409" s="6" t="str">
        <f>VLOOKUP(A:A,'[2]06月在岗人员岗位补贴原表'!A:D,4,FALSE)</f>
        <v>古窑社区</v>
      </c>
      <c r="D409" s="6" t="str">
        <f>VLOOKUP(A:A,'[2]06月在岗人员岗位补贴原表'!A:E,5,FALSE)</f>
        <v>侯宝庆  </v>
      </c>
      <c r="E409" s="6" t="str">
        <f>VLOOKUP(A:A,'[2]06月在岗人员岗位补贴原表'!A:H,8,FALSE)</f>
        <v>37030419******1630</v>
      </c>
      <c r="F409" s="10" t="str">
        <f>VLOOKUP(A:A,'[2]06月在岗人员岗位补贴原表'!A:I,9,FALSE)</f>
        <v>新城镇岗位</v>
      </c>
      <c r="G409" s="6">
        <f>VLOOKUP(A:A,'[2]06月在岗人员岗位补贴原表'!A:T,20,FALSE)</f>
        <v>1573.07</v>
      </c>
    </row>
    <row r="410" s="3" customFormat="1" ht="14.25" customHeight="1" spans="1:7">
      <c r="A410" s="6">
        <f t="shared" si="6"/>
        <v>407</v>
      </c>
      <c r="B410" s="6" t="str">
        <f>VLOOKUP(A:A,'[2]06月在岗人员岗位补贴原表'!A:C,3,FALSE)</f>
        <v>山头</v>
      </c>
      <c r="C410" s="6" t="str">
        <f>VLOOKUP(A:A,'[2]06月在岗人员岗位补贴原表'!A:D,4,FALSE)</f>
        <v>古窑社区</v>
      </c>
      <c r="D410" s="6" t="str">
        <f>VLOOKUP(A:A,'[2]06月在岗人员岗位补贴原表'!A:E,5,FALSE)</f>
        <v>胡昌军</v>
      </c>
      <c r="E410" s="6" t="str">
        <f>VLOOKUP(A:A,'[2]06月在岗人员岗位补贴原表'!A:H,8,FALSE)</f>
        <v>37030419******1610</v>
      </c>
      <c r="F410" s="10" t="str">
        <f>VLOOKUP(A:A,'[2]06月在岗人员岗位补贴原表'!A:I,9,FALSE)</f>
        <v>新城镇岗位</v>
      </c>
      <c r="G410" s="6">
        <f>VLOOKUP(A:A,'[2]06月在岗人员岗位补贴原表'!A:T,20,FALSE)</f>
        <v>1573.07</v>
      </c>
    </row>
    <row r="411" s="3" customFormat="1" ht="14.25" customHeight="1" spans="1:7">
      <c r="A411" s="6">
        <f t="shared" si="6"/>
        <v>408</v>
      </c>
      <c r="B411" s="6" t="str">
        <f>VLOOKUP(A:A,'[2]06月在岗人员岗位补贴原表'!A:C,3,FALSE)</f>
        <v>山头</v>
      </c>
      <c r="C411" s="6" t="str">
        <f>VLOOKUP(A:A,'[2]06月在岗人员岗位补贴原表'!A:D,4,FALSE)</f>
        <v>窑广村</v>
      </c>
      <c r="D411" s="6" t="str">
        <f>VLOOKUP(A:A,'[2]06月在岗人员岗位补贴原表'!A:E,5,FALSE)</f>
        <v>李双福</v>
      </c>
      <c r="E411" s="6" t="str">
        <f>VLOOKUP(A:A,'[2]06月在岗人员岗位补贴原表'!A:H,8,FALSE)</f>
        <v>37030419******1653</v>
      </c>
      <c r="F411" s="10" t="str">
        <f>VLOOKUP(A:A,'[2]06月在岗人员岗位补贴原表'!A:I,9,FALSE)</f>
        <v>新城镇岗位</v>
      </c>
      <c r="G411" s="6">
        <f>VLOOKUP(A:A,'[2]06月在岗人员岗位补贴原表'!A:T,20,FALSE)</f>
        <v>1573.07</v>
      </c>
    </row>
    <row r="412" s="3" customFormat="1" ht="14.25" customHeight="1" spans="1:7">
      <c r="A412" s="6">
        <f t="shared" si="6"/>
        <v>409</v>
      </c>
      <c r="B412" s="6" t="str">
        <f>VLOOKUP(A:A,'[2]06月在岗人员岗位补贴原表'!A:C,3,FALSE)</f>
        <v>山头</v>
      </c>
      <c r="C412" s="6" t="str">
        <f>VLOOKUP(A:A,'[2]06月在岗人员岗位补贴原表'!A:D,4,FALSE)</f>
        <v>窑广村</v>
      </c>
      <c r="D412" s="6" t="str">
        <f>VLOOKUP(A:A,'[2]06月在岗人员岗位补贴原表'!A:E,5,FALSE)</f>
        <v>雷其宏</v>
      </c>
      <c r="E412" s="6" t="str">
        <f>VLOOKUP(A:A,'[2]06月在岗人员岗位补贴原表'!A:H,8,FALSE)</f>
        <v>37030419******1610</v>
      </c>
      <c r="F412" s="10" t="str">
        <f>VLOOKUP(A:A,'[2]06月在岗人员岗位补贴原表'!A:I,9,FALSE)</f>
        <v>新城镇岗位</v>
      </c>
      <c r="G412" s="6">
        <f>VLOOKUP(A:A,'[2]06月在岗人员岗位补贴原表'!A:T,20,FALSE)</f>
        <v>1573.07</v>
      </c>
    </row>
    <row r="413" s="3" customFormat="1" ht="14.25" customHeight="1" spans="1:7">
      <c r="A413" s="6">
        <f t="shared" si="6"/>
        <v>410</v>
      </c>
      <c r="B413" s="6" t="str">
        <f>VLOOKUP(A:A,'[2]06月在岗人员岗位补贴原表'!A:C,3,FALSE)</f>
        <v>山头</v>
      </c>
      <c r="C413" s="6" t="str">
        <f>VLOOKUP(A:A,'[2]06月在岗人员岗位补贴原表'!A:D,4,FALSE)</f>
        <v>窑广村</v>
      </c>
      <c r="D413" s="6" t="str">
        <f>VLOOKUP(A:A,'[2]06月在岗人员岗位补贴原表'!A:E,5,FALSE)</f>
        <v>孙兆柱</v>
      </c>
      <c r="E413" s="6" t="str">
        <f>VLOOKUP(A:A,'[2]06月在岗人员岗位补贴原表'!A:H,8,FALSE)</f>
        <v>37030419******1632</v>
      </c>
      <c r="F413" s="10" t="str">
        <f>VLOOKUP(A:A,'[2]06月在岗人员岗位补贴原表'!A:I,9,FALSE)</f>
        <v>新城镇岗位</v>
      </c>
      <c r="G413" s="6">
        <f>VLOOKUP(A:A,'[2]06月在岗人员岗位补贴原表'!A:T,20,FALSE)</f>
        <v>1573.07</v>
      </c>
    </row>
    <row r="414" s="3" customFormat="1" ht="14.25" customHeight="1" spans="1:7">
      <c r="A414" s="6">
        <f t="shared" si="6"/>
        <v>411</v>
      </c>
      <c r="B414" s="6" t="str">
        <f>VLOOKUP(A:A,'[2]06月在岗人员岗位补贴原表'!A:C,3,FALSE)</f>
        <v>山头</v>
      </c>
      <c r="C414" s="6" t="str">
        <f>VLOOKUP(A:A,'[2]06月在岗人员岗位补贴原表'!A:D,4,FALSE)</f>
        <v>冯八峪村</v>
      </c>
      <c r="D414" s="6" t="str">
        <f>VLOOKUP(A:A,'[2]06月在岗人员岗位补贴原表'!A:E,5,FALSE)</f>
        <v>张东升</v>
      </c>
      <c r="E414" s="6" t="str">
        <f>VLOOKUP(A:A,'[2]06月在岗人员岗位补贴原表'!A:H,8,FALSE)</f>
        <v>37030419******1616</v>
      </c>
      <c r="F414" s="10" t="str">
        <f>VLOOKUP(A:A,'[2]06月在岗人员岗位补贴原表'!A:I,9,FALSE)</f>
        <v>新城镇岗位</v>
      </c>
      <c r="G414" s="6">
        <f>VLOOKUP(A:A,'[2]06月在岗人员岗位补贴原表'!A:T,20,FALSE)</f>
        <v>1573.07</v>
      </c>
    </row>
    <row r="415" s="3" customFormat="1" ht="14.25" customHeight="1" spans="1:7">
      <c r="A415" s="6">
        <f t="shared" si="6"/>
        <v>412</v>
      </c>
      <c r="B415" s="6" t="str">
        <f>VLOOKUP(A:A,'[2]06月在岗人员岗位补贴原表'!A:C,3,FALSE)</f>
        <v>山头</v>
      </c>
      <c r="C415" s="6" t="str">
        <f>VLOOKUP(A:A,'[2]06月在岗人员岗位补贴原表'!A:D,4,FALSE)</f>
        <v>冯八峪村</v>
      </c>
      <c r="D415" s="6" t="str">
        <f>VLOOKUP(A:A,'[2]06月在岗人员岗位补贴原表'!A:E,5,FALSE)</f>
        <v>韩钢</v>
      </c>
      <c r="E415" s="6" t="str">
        <f>VLOOKUP(A:A,'[2]06月在岗人员岗位补贴原表'!A:H,8,FALSE)</f>
        <v>37030419******1310</v>
      </c>
      <c r="F415" s="10" t="str">
        <f>VLOOKUP(A:A,'[2]06月在岗人员岗位补贴原表'!A:I,9,FALSE)</f>
        <v>新城镇岗位</v>
      </c>
      <c r="G415" s="6">
        <f>VLOOKUP(A:A,'[2]06月在岗人员岗位补贴原表'!A:T,20,FALSE)</f>
        <v>1573.07</v>
      </c>
    </row>
    <row r="416" s="3" customFormat="1" ht="14.25" customHeight="1" spans="1:7">
      <c r="A416" s="6">
        <f t="shared" si="6"/>
        <v>413</v>
      </c>
      <c r="B416" s="6" t="str">
        <f>VLOOKUP(A:A,'[2]06月在岗人员岗位补贴原表'!A:C,3,FALSE)</f>
        <v>山头</v>
      </c>
      <c r="C416" s="6" t="str">
        <f>VLOOKUP(A:A,'[2]06月在岗人员岗位补贴原表'!A:D,4,FALSE)</f>
        <v>冯八峪村</v>
      </c>
      <c r="D416" s="6" t="str">
        <f>VLOOKUP(A:A,'[2]06月在岗人员岗位补贴原表'!A:E,5,FALSE)</f>
        <v>赵军</v>
      </c>
      <c r="E416" s="6" t="str">
        <f>VLOOKUP(A:A,'[2]06月在岗人员岗位补贴原表'!A:H,8,FALSE)</f>
        <v>37030419******1330</v>
      </c>
      <c r="F416" s="10" t="str">
        <f>VLOOKUP(A:A,'[2]06月在岗人员岗位补贴原表'!A:I,9,FALSE)</f>
        <v>新城镇岗位</v>
      </c>
      <c r="G416" s="6">
        <f>VLOOKUP(A:A,'[2]06月在岗人员岗位补贴原表'!A:T,20,FALSE)</f>
        <v>1573.07</v>
      </c>
    </row>
    <row r="417" s="3" customFormat="1" ht="14.25" customHeight="1" spans="1:7">
      <c r="A417" s="6">
        <f t="shared" si="6"/>
        <v>414</v>
      </c>
      <c r="B417" s="6" t="str">
        <f>VLOOKUP(A:A,'[2]06月在岗人员岗位补贴原表'!A:C,3,FALSE)</f>
        <v>山头</v>
      </c>
      <c r="C417" s="6" t="str">
        <f>VLOOKUP(A:A,'[2]06月在岗人员岗位补贴原表'!A:D,4,FALSE)</f>
        <v>冯八峪村</v>
      </c>
      <c r="D417" s="6" t="str">
        <f>VLOOKUP(A:A,'[2]06月在岗人员岗位补贴原表'!A:E,5,FALSE)</f>
        <v>夏翠玲</v>
      </c>
      <c r="E417" s="6" t="str">
        <f>VLOOKUP(A:A,'[2]06月在岗人员岗位补贴原表'!A:H,8,FALSE)</f>
        <v>37030219******0328</v>
      </c>
      <c r="F417" s="10" t="str">
        <f>VLOOKUP(A:A,'[2]06月在岗人员岗位补贴原表'!A:I,9,FALSE)</f>
        <v>新城镇岗位</v>
      </c>
      <c r="G417" s="6">
        <f>VLOOKUP(A:A,'[2]06月在岗人员岗位补贴原表'!A:T,20,FALSE)</f>
        <v>1573.07</v>
      </c>
    </row>
    <row r="418" s="3" customFormat="1" ht="14.25" customHeight="1" spans="1:7">
      <c r="A418" s="6">
        <f t="shared" si="6"/>
        <v>415</v>
      </c>
      <c r="B418" s="6" t="str">
        <f>VLOOKUP(A:A,'[2]06月在岗人员岗位补贴原表'!A:C,3,FALSE)</f>
        <v>山头</v>
      </c>
      <c r="C418" s="6" t="str">
        <f>VLOOKUP(A:A,'[2]06月在岗人员岗位补贴原表'!A:D,4,FALSE)</f>
        <v>河北西村</v>
      </c>
      <c r="D418" s="6" t="str">
        <f>VLOOKUP(A:A,'[2]06月在岗人员岗位补贴原表'!A:E,5,FALSE)</f>
        <v>曲灵芝</v>
      </c>
      <c r="E418" s="6" t="str">
        <f>VLOOKUP(A:A,'[2]06月在岗人员岗位补贴原表'!A:H,8,FALSE)</f>
        <v>37030419******1620</v>
      </c>
      <c r="F418" s="10" t="str">
        <f>VLOOKUP(A:A,'[2]06月在岗人员岗位补贴原表'!A:I,9,FALSE)</f>
        <v>新城镇岗位</v>
      </c>
      <c r="G418" s="6">
        <f>VLOOKUP(A:A,'[2]06月在岗人员岗位补贴原表'!A:T,20,FALSE)</f>
        <v>1573.07</v>
      </c>
    </row>
    <row r="419" s="3" customFormat="1" ht="14.25" customHeight="1" spans="1:7">
      <c r="A419" s="6">
        <f t="shared" si="6"/>
        <v>416</v>
      </c>
      <c r="B419" s="6" t="str">
        <f>VLOOKUP(A:A,'[2]06月在岗人员岗位补贴原表'!A:C,3,FALSE)</f>
        <v>山头</v>
      </c>
      <c r="C419" s="6" t="str">
        <f>VLOOKUP(A:A,'[2]06月在岗人员岗位补贴原表'!A:D,4,FALSE)</f>
        <v>万松山社区</v>
      </c>
      <c r="D419" s="6" t="str">
        <f>VLOOKUP(A:A,'[2]06月在岗人员岗位补贴原表'!A:E,5,FALSE)</f>
        <v>周京亮</v>
      </c>
      <c r="E419" s="6" t="str">
        <f>VLOOKUP(A:A,'[2]06月在岗人员岗位补贴原表'!A:H,8,FALSE)</f>
        <v>37030419******1657</v>
      </c>
      <c r="F419" s="10" t="str">
        <f>VLOOKUP(A:A,'[2]06月在岗人员岗位补贴原表'!A:I,9,FALSE)</f>
        <v>新城镇岗位</v>
      </c>
      <c r="G419" s="6">
        <f>VLOOKUP(A:A,'[2]06月在岗人员岗位补贴原表'!A:T,20,FALSE)</f>
        <v>1573.07</v>
      </c>
    </row>
    <row r="420" s="3" customFormat="1" ht="14.25" customHeight="1" spans="1:7">
      <c r="A420" s="6">
        <f t="shared" si="6"/>
        <v>417</v>
      </c>
      <c r="B420" s="6" t="str">
        <f>VLOOKUP(A:A,'[2]06月在岗人员岗位补贴原表'!A:C,3,FALSE)</f>
        <v>山头</v>
      </c>
      <c r="C420" s="6" t="str">
        <f>VLOOKUP(A:A,'[2]06月在岗人员岗位补贴原表'!A:D,4,FALSE)</f>
        <v>万松山社区</v>
      </c>
      <c r="D420" s="6" t="str">
        <f>VLOOKUP(A:A,'[2]06月在岗人员岗位补贴原表'!A:E,5,FALSE)</f>
        <v>聂树旗</v>
      </c>
      <c r="E420" s="6" t="str">
        <f>VLOOKUP(A:A,'[2]06月在岗人员岗位补贴原表'!A:H,8,FALSE)</f>
        <v>37030419******1616</v>
      </c>
      <c r="F420" s="10" t="str">
        <f>VLOOKUP(A:A,'[2]06月在岗人员岗位补贴原表'!A:I,9,FALSE)</f>
        <v>新城镇岗位</v>
      </c>
      <c r="G420" s="6">
        <f>VLOOKUP(A:A,'[2]06月在岗人员岗位补贴原表'!A:T,20,FALSE)</f>
        <v>1573.07</v>
      </c>
    </row>
    <row r="421" s="3" customFormat="1" ht="14.25" customHeight="1" spans="1:7">
      <c r="A421" s="6">
        <f t="shared" si="6"/>
        <v>418</v>
      </c>
      <c r="B421" s="6" t="str">
        <f>VLOOKUP(A:A,'[2]06月在岗人员岗位补贴原表'!A:C,3,FALSE)</f>
        <v>山头</v>
      </c>
      <c r="C421" s="6" t="str">
        <f>VLOOKUP(A:A,'[2]06月在岗人员岗位补贴原表'!A:D,4,FALSE)</f>
        <v>万松山社区</v>
      </c>
      <c r="D421" s="6" t="str">
        <f>VLOOKUP(A:A,'[2]06月在岗人员岗位补贴原表'!A:E,5,FALSE)</f>
        <v>周国</v>
      </c>
      <c r="E421" s="6" t="str">
        <f>VLOOKUP(A:A,'[2]06月在岗人员岗位补贴原表'!A:H,8,FALSE)</f>
        <v>37030419******1615</v>
      </c>
      <c r="F421" s="10" t="str">
        <f>VLOOKUP(A:A,'[2]06月在岗人员岗位补贴原表'!A:I,9,FALSE)</f>
        <v>新城镇岗位</v>
      </c>
      <c r="G421" s="6">
        <f>VLOOKUP(A:A,'[2]06月在岗人员岗位补贴原表'!A:T,20,FALSE)</f>
        <v>1573.07</v>
      </c>
    </row>
    <row r="422" s="3" customFormat="1" ht="14.25" customHeight="1" spans="1:7">
      <c r="A422" s="6">
        <f t="shared" si="6"/>
        <v>419</v>
      </c>
      <c r="B422" s="6" t="str">
        <f>VLOOKUP(A:A,'[2]06月在岗人员岗位补贴原表'!A:C,3,FALSE)</f>
        <v>山头</v>
      </c>
      <c r="C422" s="6" t="str">
        <f>VLOOKUP(A:A,'[2]06月在岗人员岗位补贴原表'!A:D,4,FALSE)</f>
        <v>万松山社区</v>
      </c>
      <c r="D422" s="6" t="str">
        <f>VLOOKUP(A:A,'[2]06月在岗人员岗位补贴原表'!A:E,5,FALSE)</f>
        <v>陈杰</v>
      </c>
      <c r="E422" s="6" t="str">
        <f>VLOOKUP(A:A,'[2]06月在岗人员岗位补贴原表'!A:H,8,FALSE)</f>
        <v>37030419******1619</v>
      </c>
      <c r="F422" s="10" t="str">
        <f>VLOOKUP(A:A,'[2]06月在岗人员岗位补贴原表'!A:I,9,FALSE)</f>
        <v>新城镇岗位</v>
      </c>
      <c r="G422" s="6">
        <f>VLOOKUP(A:A,'[2]06月在岗人员岗位补贴原表'!A:T,20,FALSE)</f>
        <v>1573.07</v>
      </c>
    </row>
    <row r="423" s="3" customFormat="1" ht="14.25" customHeight="1" spans="1:7">
      <c r="A423" s="6">
        <f t="shared" si="6"/>
        <v>420</v>
      </c>
      <c r="B423" s="6" t="str">
        <f>VLOOKUP(A:A,'[2]06月在岗人员岗位补贴原表'!A:C,3,FALSE)</f>
        <v>山头</v>
      </c>
      <c r="C423" s="6" t="str">
        <f>VLOOKUP(A:A,'[2]06月在岗人员岗位补贴原表'!A:D,4,FALSE)</f>
        <v>万松山社区</v>
      </c>
      <c r="D423" s="6" t="str">
        <f>VLOOKUP(A:A,'[2]06月在岗人员岗位补贴原表'!A:E,5,FALSE)</f>
        <v>董勇</v>
      </c>
      <c r="E423" s="6" t="str">
        <f>VLOOKUP(A:A,'[2]06月在岗人员岗位补贴原表'!A:H,8,FALSE)</f>
        <v>37030419******2510</v>
      </c>
      <c r="F423" s="10" t="str">
        <f>VLOOKUP(A:A,'[2]06月在岗人员岗位补贴原表'!A:I,9,FALSE)</f>
        <v>新城镇岗位</v>
      </c>
      <c r="G423" s="6">
        <f>VLOOKUP(A:A,'[2]06月在岗人员岗位补贴原表'!A:T,20,FALSE)</f>
        <v>1573.07</v>
      </c>
    </row>
    <row r="424" s="3" customFormat="1" ht="14.25" customHeight="1" spans="1:7">
      <c r="A424" s="6">
        <f t="shared" si="6"/>
        <v>421</v>
      </c>
      <c r="B424" s="6" t="str">
        <f>VLOOKUP(A:A,'[2]06月在岗人员岗位补贴原表'!A:C,3,FALSE)</f>
        <v>山头</v>
      </c>
      <c r="C424" s="6" t="str">
        <f>VLOOKUP(A:A,'[2]06月在岗人员岗位补贴原表'!A:D,4,FALSE)</f>
        <v>万松山社区</v>
      </c>
      <c r="D424" s="6" t="str">
        <f>VLOOKUP(A:A,'[2]06月在岗人员岗位补贴原表'!A:E,5,FALSE)</f>
        <v>张利民</v>
      </c>
      <c r="E424" s="6" t="str">
        <f>VLOOKUP(A:A,'[2]06月在岗人员岗位补贴原表'!A:H,8,FALSE)</f>
        <v>37030419******1635</v>
      </c>
      <c r="F424" s="10" t="str">
        <f>VLOOKUP(A:A,'[2]06月在岗人员岗位补贴原表'!A:I,9,FALSE)</f>
        <v>新城镇岗位</v>
      </c>
      <c r="G424" s="6">
        <f>VLOOKUP(A:A,'[2]06月在岗人员岗位补贴原表'!A:T,20,FALSE)</f>
        <v>1573.07</v>
      </c>
    </row>
    <row r="425" s="3" customFormat="1" ht="14.25" customHeight="1" spans="1:7">
      <c r="A425" s="6">
        <f t="shared" si="6"/>
        <v>422</v>
      </c>
      <c r="B425" s="6" t="str">
        <f>VLOOKUP(A:A,'[2]06月在岗人员岗位补贴原表'!A:C,3,FALSE)</f>
        <v>山头</v>
      </c>
      <c r="C425" s="6" t="str">
        <f>VLOOKUP(A:A,'[2]06月在岗人员岗位补贴原表'!A:D,4,FALSE)</f>
        <v>神头社区</v>
      </c>
      <c r="D425" s="6" t="str">
        <f>VLOOKUP(A:A,'[2]06月在岗人员岗位补贴原表'!A:E,5,FALSE)</f>
        <v>张静</v>
      </c>
      <c r="E425" s="6" t="str">
        <f>VLOOKUP(A:A,'[2]06月在岗人员岗位补贴原表'!A:H,8,FALSE)</f>
        <v>37030419******1328</v>
      </c>
      <c r="F425" s="10" t="str">
        <f>VLOOKUP(A:A,'[2]06月在岗人员岗位补贴原表'!A:I,9,FALSE)</f>
        <v>新城镇岗位</v>
      </c>
      <c r="G425" s="6">
        <f>VLOOKUP(A:A,'[2]06月在岗人员岗位补贴原表'!A:T,20,FALSE)</f>
        <v>1573.07</v>
      </c>
    </row>
    <row r="426" s="3" customFormat="1" ht="14.25" customHeight="1" spans="1:7">
      <c r="A426" s="6">
        <f t="shared" si="6"/>
        <v>423</v>
      </c>
      <c r="B426" s="6" t="str">
        <f>VLOOKUP(A:A,'[2]06月在岗人员岗位补贴原表'!A:C,3,FALSE)</f>
        <v>山头</v>
      </c>
      <c r="C426" s="6" t="str">
        <f>VLOOKUP(A:A,'[2]06月在岗人员岗位补贴原表'!A:D,4,FALSE)</f>
        <v>神头社区</v>
      </c>
      <c r="D426" s="6" t="str">
        <f>VLOOKUP(A:A,'[2]06月在岗人员岗位补贴原表'!A:E,5,FALSE)</f>
        <v>于水莲</v>
      </c>
      <c r="E426" s="6" t="str">
        <f>VLOOKUP(A:A,'[2]06月在岗人员岗位补贴原表'!A:H,8,FALSE)</f>
        <v>37030419******0622</v>
      </c>
      <c r="F426" s="10" t="str">
        <f>VLOOKUP(A:A,'[2]06月在岗人员岗位补贴原表'!A:I,9,FALSE)</f>
        <v>新城镇岗位</v>
      </c>
      <c r="G426" s="6">
        <f>VLOOKUP(A:A,'[2]06月在岗人员岗位补贴原表'!A:T,20,FALSE)</f>
        <v>1573.07</v>
      </c>
    </row>
    <row r="427" s="3" customFormat="1" ht="14.25" customHeight="1" spans="1:7">
      <c r="A427" s="6">
        <f t="shared" si="6"/>
        <v>424</v>
      </c>
      <c r="B427" s="6" t="str">
        <f>VLOOKUP(A:A,'[2]06月在岗人员岗位补贴原表'!A:C,3,FALSE)</f>
        <v>山头</v>
      </c>
      <c r="C427" s="6" t="str">
        <f>VLOOKUP(A:A,'[2]06月在岗人员岗位补贴原表'!A:D,4,FALSE)</f>
        <v>神头社区</v>
      </c>
      <c r="D427" s="6" t="str">
        <f>VLOOKUP(A:A,'[2]06月在岗人员岗位补贴原表'!A:E,5,FALSE)</f>
        <v>周海玲</v>
      </c>
      <c r="E427" s="6" t="str">
        <f>VLOOKUP(A:A,'[2]06月在岗人员岗位补贴原表'!A:H,8,FALSE)</f>
        <v>37030419******1625</v>
      </c>
      <c r="F427" s="10" t="str">
        <f>VLOOKUP(A:A,'[2]06月在岗人员岗位补贴原表'!A:I,9,FALSE)</f>
        <v>新城镇岗位</v>
      </c>
      <c r="G427" s="6">
        <f>VLOOKUP(A:A,'[2]06月在岗人员岗位补贴原表'!A:T,20,FALSE)</f>
        <v>1573.07</v>
      </c>
    </row>
    <row r="428" s="3" customFormat="1" ht="14.25" customHeight="1" spans="1:7">
      <c r="A428" s="6">
        <f t="shared" si="6"/>
        <v>425</v>
      </c>
      <c r="B428" s="6" t="str">
        <f>VLOOKUP(A:A,'[2]06月在岗人员岗位补贴原表'!A:C,3,FALSE)</f>
        <v>山头</v>
      </c>
      <c r="C428" s="6" t="str">
        <f>VLOOKUP(A:A,'[2]06月在岗人员岗位补贴原表'!A:D,4,FALSE)</f>
        <v>神头社区</v>
      </c>
      <c r="D428" s="6" t="str">
        <f>VLOOKUP(A:A,'[2]06月在岗人员岗位补贴原表'!A:E,5,FALSE)</f>
        <v>姚勇</v>
      </c>
      <c r="E428" s="6" t="str">
        <f>VLOOKUP(A:A,'[2]06月在岗人员岗位补贴原表'!A:H,8,FALSE)</f>
        <v>37030419******1312</v>
      </c>
      <c r="F428" s="10" t="str">
        <f>VLOOKUP(A:A,'[2]06月在岗人员岗位补贴原表'!A:I,9,FALSE)</f>
        <v>新城镇岗位</v>
      </c>
      <c r="G428" s="6">
        <f>VLOOKUP(A:A,'[2]06月在岗人员岗位补贴原表'!A:T,20,FALSE)</f>
        <v>1573.07</v>
      </c>
    </row>
    <row r="429" s="3" customFormat="1" ht="14.25" customHeight="1" spans="1:7">
      <c r="A429" s="6">
        <f t="shared" si="6"/>
        <v>426</v>
      </c>
      <c r="B429" s="6" t="str">
        <f>VLOOKUP(A:A,'[2]06月在岗人员岗位补贴原表'!A:C,3,FALSE)</f>
        <v>山头</v>
      </c>
      <c r="C429" s="6" t="str">
        <f>VLOOKUP(A:A,'[2]06月在岗人员岗位补贴原表'!A:D,4,FALSE)</f>
        <v>神头社区</v>
      </c>
      <c r="D429" s="6" t="str">
        <f>VLOOKUP(A:A,'[2]06月在岗人员岗位补贴原表'!A:E,5,FALSE)</f>
        <v>王芳</v>
      </c>
      <c r="E429" s="6" t="str">
        <f>VLOOKUP(A:A,'[2]06月在岗人员岗位补贴原表'!A:H,8,FALSE)</f>
        <v>37030419******1624</v>
      </c>
      <c r="F429" s="10" t="str">
        <f>VLOOKUP(A:A,'[2]06月在岗人员岗位补贴原表'!A:I,9,FALSE)</f>
        <v>新城镇岗位</v>
      </c>
      <c r="G429" s="6">
        <f>VLOOKUP(A:A,'[2]06月在岗人员岗位补贴原表'!A:T,20,FALSE)</f>
        <v>1573.07</v>
      </c>
    </row>
    <row r="430" s="3" customFormat="1" ht="14.25" customHeight="1" spans="1:7">
      <c r="A430" s="6">
        <f t="shared" si="6"/>
        <v>427</v>
      </c>
      <c r="B430" s="6" t="str">
        <f>VLOOKUP(A:A,'[2]06月在岗人员岗位补贴原表'!A:C,3,FALSE)</f>
        <v>山头</v>
      </c>
      <c r="C430" s="6" t="str">
        <f>VLOOKUP(A:A,'[2]06月在岗人员岗位补贴原表'!A:D,4,FALSE)</f>
        <v>竹林村</v>
      </c>
      <c r="D430" s="6" t="str">
        <f>VLOOKUP(A:A,'[2]06月在岗人员岗位补贴原表'!A:E,5,FALSE)</f>
        <v>王倩</v>
      </c>
      <c r="E430" s="6" t="str">
        <f>VLOOKUP(A:A,'[2]06月在岗人员岗位补贴原表'!A:H,8,FALSE)</f>
        <v>37030419******3921</v>
      </c>
      <c r="F430" s="10" t="str">
        <f>VLOOKUP(A:A,'[2]06月在岗人员岗位补贴原表'!A:I,9,FALSE)</f>
        <v>新城镇岗位</v>
      </c>
      <c r="G430" s="6">
        <f>VLOOKUP(A:A,'[2]06月在岗人员岗位补贴原表'!A:T,20,FALSE)</f>
        <v>1573.07</v>
      </c>
    </row>
    <row r="431" s="3" customFormat="1" ht="14.25" customHeight="1" spans="1:7">
      <c r="A431" s="6">
        <f t="shared" si="6"/>
        <v>428</v>
      </c>
      <c r="B431" s="6" t="str">
        <f>VLOOKUP(A:A,'[2]06月在岗人员岗位补贴原表'!A:C,3,FALSE)</f>
        <v>山头</v>
      </c>
      <c r="C431" s="6" t="str">
        <f>VLOOKUP(A:A,'[2]06月在岗人员岗位补贴原表'!A:D,4,FALSE)</f>
        <v>竹林村</v>
      </c>
      <c r="D431" s="6" t="str">
        <f>VLOOKUP(A:A,'[2]06月在岗人员岗位补贴原表'!A:E,5,FALSE)</f>
        <v>张生</v>
      </c>
      <c r="E431" s="6" t="str">
        <f>VLOOKUP(A:A,'[2]06月在岗人员岗位补贴原表'!A:H,8,FALSE)</f>
        <v>37030419******1632</v>
      </c>
      <c r="F431" s="10" t="str">
        <f>VLOOKUP(A:A,'[2]06月在岗人员岗位补贴原表'!A:I,9,FALSE)</f>
        <v>新城镇岗位</v>
      </c>
      <c r="G431" s="6">
        <f>VLOOKUP(A:A,'[2]06月在岗人员岗位补贴原表'!A:T,20,FALSE)</f>
        <v>1573.07</v>
      </c>
    </row>
    <row r="432" s="3" customFormat="1" ht="14.25" customHeight="1" spans="1:7">
      <c r="A432" s="6">
        <f t="shared" si="6"/>
        <v>429</v>
      </c>
      <c r="B432" s="6" t="str">
        <f>VLOOKUP(A:A,'[2]06月在岗人员岗位补贴原表'!A:C,3,FALSE)</f>
        <v>山头</v>
      </c>
      <c r="C432" s="6" t="str">
        <f>VLOOKUP(A:A,'[2]06月在岗人员岗位补贴原表'!A:D,4,FALSE)</f>
        <v>竹林村</v>
      </c>
      <c r="D432" s="6" t="str">
        <f>VLOOKUP(A:A,'[2]06月在岗人员岗位补贴原表'!A:E,5,FALSE)</f>
        <v>范世信</v>
      </c>
      <c r="E432" s="6" t="str">
        <f>VLOOKUP(A:A,'[2]06月在岗人员岗位补贴原表'!A:H,8,FALSE)</f>
        <v>37030419******4212</v>
      </c>
      <c r="F432" s="10" t="str">
        <f>VLOOKUP(A:A,'[2]06月在岗人员岗位补贴原表'!A:I,9,FALSE)</f>
        <v>新城镇岗位</v>
      </c>
      <c r="G432" s="6">
        <f>VLOOKUP(A:A,'[2]06月在岗人员岗位补贴原表'!A:T,20,FALSE)</f>
        <v>1573.07</v>
      </c>
    </row>
    <row r="433" s="3" customFormat="1" ht="14.25" customHeight="1" spans="1:7">
      <c r="A433" s="6">
        <f t="shared" si="6"/>
        <v>430</v>
      </c>
      <c r="B433" s="6" t="str">
        <f>VLOOKUP(A:A,'[2]06月在岗人员岗位补贴原表'!A:C,3,FALSE)</f>
        <v>山头</v>
      </c>
      <c r="C433" s="6" t="str">
        <f>VLOOKUP(A:A,'[2]06月在岗人员岗位补贴原表'!A:D,4,FALSE)</f>
        <v>竹林村</v>
      </c>
      <c r="D433" s="6" t="str">
        <f>VLOOKUP(A:A,'[2]06月在岗人员岗位补贴原表'!A:E,5,FALSE)</f>
        <v>王吉庆</v>
      </c>
      <c r="E433" s="6" t="str">
        <f>VLOOKUP(A:A,'[2]06月在岗人员岗位补贴原表'!A:H,8,FALSE)</f>
        <v>37030419******5811</v>
      </c>
      <c r="F433" s="10" t="str">
        <f>VLOOKUP(A:A,'[2]06月在岗人员岗位补贴原表'!A:I,9,FALSE)</f>
        <v>新城镇岗位</v>
      </c>
      <c r="G433" s="6">
        <f>VLOOKUP(A:A,'[2]06月在岗人员岗位补贴原表'!A:T,20,FALSE)</f>
        <v>1573.07</v>
      </c>
    </row>
    <row r="434" s="3" customFormat="1" ht="14.25" customHeight="1" spans="1:7">
      <c r="A434" s="6">
        <f t="shared" si="6"/>
        <v>431</v>
      </c>
      <c r="B434" s="6" t="str">
        <f>VLOOKUP(A:A,'[2]06月在岗人员岗位补贴原表'!A:C,3,FALSE)</f>
        <v>山头</v>
      </c>
      <c r="C434" s="6" t="str">
        <f>VLOOKUP(A:A,'[2]06月在岗人员岗位补贴原表'!A:D,4,FALSE)</f>
        <v>水印蓝山</v>
      </c>
      <c r="D434" s="6" t="str">
        <f>VLOOKUP(A:A,'[2]06月在岗人员岗位补贴原表'!A:E,5,FALSE)</f>
        <v>韩吉国</v>
      </c>
      <c r="E434" s="6" t="str">
        <f>VLOOKUP(A:A,'[2]06月在岗人员岗位补贴原表'!A:H,8,FALSE)</f>
        <v>37030419******6810</v>
      </c>
      <c r="F434" s="10" t="str">
        <f>VLOOKUP(A:A,'[2]06月在岗人员岗位补贴原表'!A:I,9,FALSE)</f>
        <v>新城镇岗位</v>
      </c>
      <c r="G434" s="6">
        <f>VLOOKUP(A:A,'[2]06月在岗人员岗位补贴原表'!A:T,20,FALSE)</f>
        <v>1573.07</v>
      </c>
    </row>
    <row r="435" s="3" customFormat="1" ht="14.25" customHeight="1" spans="1:7">
      <c r="A435" s="6">
        <f t="shared" si="6"/>
        <v>432</v>
      </c>
      <c r="B435" s="6" t="str">
        <f>VLOOKUP(A:A,'[2]06月在岗人员岗位补贴原表'!A:C,3,FALSE)</f>
        <v>山头</v>
      </c>
      <c r="C435" s="6" t="str">
        <f>VLOOKUP(A:A,'[2]06月在岗人员岗位补贴原表'!A:D,4,FALSE)</f>
        <v>水印蓝山</v>
      </c>
      <c r="D435" s="6" t="str">
        <f>VLOOKUP(A:A,'[2]06月在岗人员岗位补贴原表'!A:E,5,FALSE)</f>
        <v>王延国</v>
      </c>
      <c r="E435" s="6" t="str">
        <f>VLOOKUP(A:A,'[2]06月在岗人员岗位补贴原表'!A:H,8,FALSE)</f>
        <v>37030419******1333</v>
      </c>
      <c r="F435" s="10" t="str">
        <f>VLOOKUP(A:A,'[2]06月在岗人员岗位补贴原表'!A:I,9,FALSE)</f>
        <v>新城镇岗位</v>
      </c>
      <c r="G435" s="6">
        <f>VLOOKUP(A:A,'[2]06月在岗人员岗位补贴原表'!A:T,20,FALSE)</f>
        <v>1573.07</v>
      </c>
    </row>
    <row r="436" s="3" customFormat="1" ht="14.25" customHeight="1" spans="1:7">
      <c r="A436" s="6">
        <f t="shared" si="6"/>
        <v>433</v>
      </c>
      <c r="B436" s="6" t="str">
        <f>VLOOKUP(A:A,'[2]06月在岗人员岗位补贴原表'!A:C,3,FALSE)</f>
        <v>山头</v>
      </c>
      <c r="C436" s="6" t="str">
        <f>VLOOKUP(A:A,'[2]06月在岗人员岗位补贴原表'!A:D,4,FALSE)</f>
        <v>水印蓝山</v>
      </c>
      <c r="D436" s="6" t="str">
        <f>VLOOKUP(A:A,'[2]06月在岗人员岗位补贴原表'!A:E,5,FALSE)</f>
        <v>郑兴泉</v>
      </c>
      <c r="E436" s="6" t="str">
        <f>VLOOKUP(A:A,'[2]06月在岗人员岗位补贴原表'!A:H,8,FALSE)</f>
        <v>37030419******131X</v>
      </c>
      <c r="F436" s="10" t="str">
        <f>VLOOKUP(A:A,'[2]06月在岗人员岗位补贴原表'!A:I,9,FALSE)</f>
        <v>新城镇岗位</v>
      </c>
      <c r="G436" s="6">
        <f>VLOOKUP(A:A,'[2]06月在岗人员岗位补贴原表'!A:T,20,FALSE)</f>
        <v>1573.07</v>
      </c>
    </row>
    <row r="437" s="3" customFormat="1" ht="14.25" customHeight="1" spans="1:7">
      <c r="A437" s="6">
        <f t="shared" si="6"/>
        <v>434</v>
      </c>
      <c r="B437" s="6" t="str">
        <f>VLOOKUP(A:A,'[2]06月在岗人员岗位补贴原表'!A:C,3,FALSE)</f>
        <v>山头</v>
      </c>
      <c r="C437" s="6" t="str">
        <f>VLOOKUP(A:A,'[2]06月在岗人员岗位补贴原表'!A:D,4,FALSE)</f>
        <v>水印蓝山</v>
      </c>
      <c r="D437" s="6" t="str">
        <f>VLOOKUP(A:A,'[2]06月在岗人员岗位补贴原表'!A:E,5,FALSE)</f>
        <v>谢  婷</v>
      </c>
      <c r="E437" s="6" t="str">
        <f>VLOOKUP(A:A,'[2]06月在岗人员岗位补贴原表'!A:H,8,FALSE)</f>
        <v>37030419******1025</v>
      </c>
      <c r="F437" s="10" t="str">
        <f>VLOOKUP(A:A,'[2]06月在岗人员岗位补贴原表'!A:I,9,FALSE)</f>
        <v>新城镇岗位</v>
      </c>
      <c r="G437" s="6">
        <f>VLOOKUP(A:A,'[2]06月在岗人员岗位补贴原表'!A:T,20,FALSE)</f>
        <v>1573.07</v>
      </c>
    </row>
    <row r="438" s="3" customFormat="1" ht="14.25" customHeight="1" spans="1:7">
      <c r="A438" s="6">
        <f t="shared" si="6"/>
        <v>435</v>
      </c>
      <c r="B438" s="6" t="str">
        <f>VLOOKUP(A:A,'[2]06月在岗人员岗位补贴原表'!A:C,3,FALSE)</f>
        <v>山头</v>
      </c>
      <c r="C438" s="6" t="str">
        <f>VLOOKUP(A:A,'[2]06月在岗人员岗位补贴原表'!A:D,4,FALSE)</f>
        <v>水印蓝山</v>
      </c>
      <c r="D438" s="6" t="str">
        <f>VLOOKUP(A:A,'[2]06月在岗人员岗位补贴原表'!A:E,5,FALSE)</f>
        <v>宋元通</v>
      </c>
      <c r="E438" s="6" t="str">
        <f>VLOOKUP(A:A,'[2]06月在岗人员岗位补贴原表'!A:H,8,FALSE)</f>
        <v>37030419******1319</v>
      </c>
      <c r="F438" s="10" t="str">
        <f>VLOOKUP(A:A,'[2]06月在岗人员岗位补贴原表'!A:I,9,FALSE)</f>
        <v>新城镇岗位</v>
      </c>
      <c r="G438" s="6">
        <f>VLOOKUP(A:A,'[2]06月在岗人员岗位补贴原表'!A:T,20,FALSE)</f>
        <v>1573.07</v>
      </c>
    </row>
    <row r="439" s="3" customFormat="1" ht="14.25" customHeight="1" spans="1:7">
      <c r="A439" s="6">
        <f t="shared" si="6"/>
        <v>436</v>
      </c>
      <c r="B439" s="6" t="str">
        <f>VLOOKUP(A:A,'[2]06月在岗人员岗位补贴原表'!A:C,3,FALSE)</f>
        <v>山头</v>
      </c>
      <c r="C439" s="6" t="str">
        <f>VLOOKUP(A:A,'[2]06月在岗人员岗位补贴原表'!A:D,4,FALSE)</f>
        <v>水印蓝山</v>
      </c>
      <c r="D439" s="6" t="str">
        <f>VLOOKUP(A:A,'[2]06月在岗人员岗位补贴原表'!A:E,5,FALSE)</f>
        <v>贾  丽</v>
      </c>
      <c r="E439" s="6" t="str">
        <f>VLOOKUP(A:A,'[2]06月在岗人员岗位补贴原表'!A:H,8,FALSE)</f>
        <v>37030419******1322</v>
      </c>
      <c r="F439" s="10" t="str">
        <f>VLOOKUP(A:A,'[2]06月在岗人员岗位补贴原表'!A:I,9,FALSE)</f>
        <v>新城镇岗位</v>
      </c>
      <c r="G439" s="6">
        <f>VLOOKUP(A:A,'[2]06月在岗人员岗位补贴原表'!A:T,20,FALSE)</f>
        <v>1573.07</v>
      </c>
    </row>
    <row r="440" s="3" customFormat="1" ht="14.25" customHeight="1" spans="1:7">
      <c r="A440" s="6">
        <f t="shared" si="6"/>
        <v>437</v>
      </c>
      <c r="B440" s="6" t="str">
        <f>VLOOKUP(A:A,'[2]06月在岗人员岗位补贴原表'!A:C,3,FALSE)</f>
        <v>山头</v>
      </c>
      <c r="C440" s="6" t="str">
        <f>VLOOKUP(A:A,'[2]06月在岗人员岗位补贴原表'!A:D,4,FALSE)</f>
        <v>水印蓝山</v>
      </c>
      <c r="D440" s="6" t="str">
        <f>VLOOKUP(A:A,'[2]06月在岗人员岗位补贴原表'!A:E,5,FALSE)</f>
        <v>王继永</v>
      </c>
      <c r="E440" s="6" t="str">
        <f>VLOOKUP(A:A,'[2]06月在岗人员岗位补贴原表'!A:H,8,FALSE)</f>
        <v>37030419******0014</v>
      </c>
      <c r="F440" s="10" t="str">
        <f>VLOOKUP(A:A,'[2]06月在岗人员岗位补贴原表'!A:I,9,FALSE)</f>
        <v>新城镇岗位</v>
      </c>
      <c r="G440" s="6">
        <f>VLOOKUP(A:A,'[2]06月在岗人员岗位补贴原表'!A:T,20,FALSE)</f>
        <v>1573.07</v>
      </c>
    </row>
    <row r="441" s="3" customFormat="1" ht="14.25" customHeight="1" spans="1:7">
      <c r="A441" s="6">
        <f t="shared" si="6"/>
        <v>438</v>
      </c>
      <c r="B441" s="6" t="str">
        <f>VLOOKUP(A:A,'[2]06月在岗人员岗位补贴原表'!A:C,3,FALSE)</f>
        <v>山头</v>
      </c>
      <c r="C441" s="6" t="str">
        <f>VLOOKUP(A:A,'[2]06月在岗人员岗位补贴原表'!A:D,4,FALSE)</f>
        <v>水印蓝山</v>
      </c>
      <c r="D441" s="6" t="str">
        <f>VLOOKUP(A:A,'[2]06月在岗人员岗位补贴原表'!A:E,5,FALSE)</f>
        <v>李红梅</v>
      </c>
      <c r="E441" s="6" t="str">
        <f>VLOOKUP(A:A,'[2]06月在岗人员岗位补贴原表'!A:H,8,FALSE)</f>
        <v>37030419******2728</v>
      </c>
      <c r="F441" s="10" t="str">
        <f>VLOOKUP(A:A,'[2]06月在岗人员岗位补贴原表'!A:I,9,FALSE)</f>
        <v>新城镇岗位</v>
      </c>
      <c r="G441" s="6">
        <f>VLOOKUP(A:A,'[2]06月在岗人员岗位补贴原表'!A:T,20,FALSE)</f>
        <v>1573.07</v>
      </c>
    </row>
    <row r="442" s="3" customFormat="1" ht="14.25" customHeight="1" spans="1:7">
      <c r="A442" s="6">
        <f t="shared" si="6"/>
        <v>439</v>
      </c>
      <c r="B442" s="6" t="str">
        <f>VLOOKUP(A:A,'[2]06月在岗人员岗位补贴原表'!A:C,3,FALSE)</f>
        <v>山头</v>
      </c>
      <c r="C442" s="6" t="str">
        <f>VLOOKUP(A:A,'[2]06月在岗人员岗位补贴原表'!A:D,4,FALSE)</f>
        <v>水印蓝山</v>
      </c>
      <c r="D442" s="6" t="str">
        <f>VLOOKUP(A:A,'[2]06月在岗人员岗位补贴原表'!A:E,5,FALSE)</f>
        <v>王  军</v>
      </c>
      <c r="E442" s="6" t="str">
        <f>VLOOKUP(A:A,'[2]06月在岗人员岗位补贴原表'!A:H,8,FALSE)</f>
        <v>37030419******1310</v>
      </c>
      <c r="F442" s="10" t="str">
        <f>VLOOKUP(A:A,'[2]06月在岗人员岗位补贴原表'!A:I,9,FALSE)</f>
        <v>新城镇岗位</v>
      </c>
      <c r="G442" s="6">
        <f>VLOOKUP(A:A,'[2]06月在岗人员岗位补贴原表'!A:T,20,FALSE)</f>
        <v>1573.07</v>
      </c>
    </row>
    <row r="443" s="3" customFormat="1" ht="14.25" customHeight="1" spans="1:7">
      <c r="A443" s="6">
        <f t="shared" si="6"/>
        <v>440</v>
      </c>
      <c r="B443" s="6" t="str">
        <f>VLOOKUP(A:A,'[2]06月在岗人员岗位补贴原表'!A:C,3,FALSE)</f>
        <v>山头</v>
      </c>
      <c r="C443" s="6" t="str">
        <f>VLOOKUP(A:A,'[2]06月在岗人员岗位补贴原表'!A:D,4,FALSE)</f>
        <v>水印蓝山</v>
      </c>
      <c r="D443" s="6" t="str">
        <f>VLOOKUP(A:A,'[2]06月在岗人员岗位补贴原表'!A:E,5,FALSE)</f>
        <v>韩安祥</v>
      </c>
      <c r="E443" s="6" t="str">
        <f>VLOOKUP(A:A,'[2]06月在岗人员岗位补贴原表'!A:H,8,FALSE)</f>
        <v>37030419******1011</v>
      </c>
      <c r="F443" s="10" t="str">
        <f>VLOOKUP(A:A,'[2]06月在岗人员岗位补贴原表'!A:I,9,FALSE)</f>
        <v>新城镇岗位</v>
      </c>
      <c r="G443" s="6">
        <f>VLOOKUP(A:A,'[2]06月在岗人员岗位补贴原表'!A:T,20,FALSE)</f>
        <v>1573.07</v>
      </c>
    </row>
    <row r="444" s="3" customFormat="1" ht="14.25" customHeight="1" spans="1:7">
      <c r="A444" s="6">
        <f t="shared" si="6"/>
        <v>441</v>
      </c>
      <c r="B444" s="6" t="str">
        <f>VLOOKUP(A:A,'[2]06月在岗人员岗位补贴原表'!A:C,3,FALSE)</f>
        <v>山头</v>
      </c>
      <c r="C444" s="6" t="str">
        <f>VLOOKUP(A:A,'[2]06月在岗人员岗位补贴原表'!A:D,4,FALSE)</f>
        <v>水印蓝山</v>
      </c>
      <c r="D444" s="6" t="str">
        <f>VLOOKUP(A:A,'[2]06月在岗人员岗位补贴原表'!A:E,5,FALSE)</f>
        <v>赵扬</v>
      </c>
      <c r="E444" s="6" t="str">
        <f>VLOOKUP(A:A,'[2]06月在岗人员岗位补贴原表'!A:H,8,FALSE)</f>
        <v>37030419******0324</v>
      </c>
      <c r="F444" s="10" t="str">
        <f>VLOOKUP(A:A,'[2]06月在岗人员岗位补贴原表'!A:I,9,FALSE)</f>
        <v>新城镇岗位</v>
      </c>
      <c r="G444" s="6">
        <f>VLOOKUP(A:A,'[2]06月在岗人员岗位补贴原表'!A:T,20,FALSE)</f>
        <v>1573.07</v>
      </c>
    </row>
    <row r="445" s="3" customFormat="1" ht="14.25" customHeight="1" spans="1:7">
      <c r="A445" s="6">
        <f t="shared" si="6"/>
        <v>442</v>
      </c>
      <c r="B445" s="6" t="str">
        <f>VLOOKUP(A:A,'[2]06月在岗人员岗位补贴原表'!A:C,3,FALSE)</f>
        <v>山头</v>
      </c>
      <c r="C445" s="6" t="str">
        <f>VLOOKUP(A:A,'[2]06月在岗人员岗位补贴原表'!A:D,4,FALSE)</f>
        <v>秋谷村</v>
      </c>
      <c r="D445" s="6" t="str">
        <f>VLOOKUP(A:A,'[2]06月在岗人员岗位补贴原表'!A:E,5,FALSE)</f>
        <v>周利杰</v>
      </c>
      <c r="E445" s="6" t="str">
        <f>VLOOKUP(A:A,'[2]06月在岗人员岗位补贴原表'!A:H,8,FALSE)</f>
        <v>37030419******1631</v>
      </c>
      <c r="F445" s="10" t="str">
        <f>VLOOKUP(A:A,'[2]06月在岗人员岗位补贴原表'!A:I,9,FALSE)</f>
        <v>新城镇岗位</v>
      </c>
      <c r="G445" s="6">
        <f>VLOOKUP(A:A,'[2]06月在岗人员岗位补贴原表'!A:T,20,FALSE)</f>
        <v>1573.07</v>
      </c>
    </row>
    <row r="446" s="3" customFormat="1" ht="14.25" customHeight="1" spans="1:7">
      <c r="A446" s="6">
        <f t="shared" si="6"/>
        <v>443</v>
      </c>
      <c r="B446" s="6" t="str">
        <f>VLOOKUP(A:A,'[2]06月在岗人员岗位补贴原表'!A:C,3,FALSE)</f>
        <v>山头</v>
      </c>
      <c r="C446" s="6" t="str">
        <f>VLOOKUP(A:A,'[2]06月在岗人员岗位补贴原表'!A:D,4,FALSE)</f>
        <v>秋谷村</v>
      </c>
      <c r="D446" s="6" t="str">
        <f>VLOOKUP(A:A,'[2]06月在岗人员岗位补贴原表'!A:E,5,FALSE)</f>
        <v>朱树军</v>
      </c>
      <c r="E446" s="6" t="str">
        <f>VLOOKUP(A:A,'[2]06月在岗人员岗位补贴原表'!A:H,8,FALSE)</f>
        <v>37030419******1614</v>
      </c>
      <c r="F446" s="10" t="str">
        <f>VLOOKUP(A:A,'[2]06月在岗人员岗位补贴原表'!A:I,9,FALSE)</f>
        <v>新城镇岗位</v>
      </c>
      <c r="G446" s="6">
        <f>VLOOKUP(A:A,'[2]06月在岗人员岗位补贴原表'!A:T,20,FALSE)</f>
        <v>1573.07</v>
      </c>
    </row>
    <row r="447" s="3" customFormat="1" ht="14.25" customHeight="1" spans="1:7">
      <c r="A447" s="6">
        <f t="shared" si="6"/>
        <v>444</v>
      </c>
      <c r="B447" s="6" t="str">
        <f>VLOOKUP(A:A,'[2]06月在岗人员岗位补贴原表'!A:C,3,FALSE)</f>
        <v>山头</v>
      </c>
      <c r="C447" s="6" t="str">
        <f>VLOOKUP(A:A,'[2]06月在岗人员岗位补贴原表'!A:D,4,FALSE)</f>
        <v>秋谷村</v>
      </c>
      <c r="D447" s="6" t="str">
        <f>VLOOKUP(A:A,'[2]06月在岗人员岗位补贴原表'!A:E,5,FALSE)</f>
        <v>王胜利</v>
      </c>
      <c r="E447" s="6" t="str">
        <f>VLOOKUP(A:A,'[2]06月在岗人员岗位补贴原表'!A:H,8,FALSE)</f>
        <v>37030419******1314</v>
      </c>
      <c r="F447" s="10" t="str">
        <f>VLOOKUP(A:A,'[2]06月在岗人员岗位补贴原表'!A:I,9,FALSE)</f>
        <v>新城镇岗位</v>
      </c>
      <c r="G447" s="6">
        <f>VLOOKUP(A:A,'[2]06月在岗人员岗位补贴原表'!A:T,20,FALSE)</f>
        <v>1573.07</v>
      </c>
    </row>
    <row r="448" s="3" customFormat="1" ht="14.25" customHeight="1" spans="1:7">
      <c r="A448" s="6">
        <f t="shared" si="6"/>
        <v>445</v>
      </c>
      <c r="B448" s="6" t="str">
        <f>VLOOKUP(A:A,'[2]06月在岗人员岗位补贴原表'!A:C,3,FALSE)</f>
        <v>山头</v>
      </c>
      <c r="C448" s="6" t="str">
        <f>VLOOKUP(A:A,'[2]06月在岗人员岗位补贴原表'!A:D,4,FALSE)</f>
        <v>新博社区</v>
      </c>
      <c r="D448" s="6" t="str">
        <f>VLOOKUP(A:A,'[2]06月在岗人员岗位补贴原表'!A:E,5,FALSE)</f>
        <v>牛新</v>
      </c>
      <c r="E448" s="6" t="str">
        <f>VLOOKUP(A:A,'[2]06月在岗人员岗位补贴原表'!A:H,8,FALSE)</f>
        <v>37030419******2720</v>
      </c>
      <c r="F448" s="10" t="str">
        <f>VLOOKUP(A:A,'[2]06月在岗人员岗位补贴原表'!A:I,9,FALSE)</f>
        <v>新城镇岗位</v>
      </c>
      <c r="G448" s="6">
        <f>VLOOKUP(A:A,'[2]06月在岗人员岗位补贴原表'!A:T,20,FALSE)</f>
        <v>1573.07</v>
      </c>
    </row>
    <row r="449" s="3" customFormat="1" ht="14.25" customHeight="1" spans="1:7">
      <c r="A449" s="6">
        <f t="shared" si="6"/>
        <v>446</v>
      </c>
      <c r="B449" s="6" t="str">
        <f>VLOOKUP(A:A,'[2]06月在岗人员岗位补贴原表'!A:C,3,FALSE)</f>
        <v>山头</v>
      </c>
      <c r="C449" s="6" t="str">
        <f>VLOOKUP(A:A,'[2]06月在岗人员岗位补贴原表'!A:D,4,FALSE)</f>
        <v>新博社区</v>
      </c>
      <c r="D449" s="6" t="str">
        <f>VLOOKUP(A:A,'[2]06月在岗人员岗位补贴原表'!A:E,5,FALSE)</f>
        <v>石业庆</v>
      </c>
      <c r="E449" s="6" t="str">
        <f>VLOOKUP(A:A,'[2]06月在岗人员岗位补贴原表'!A:H,8,FALSE)</f>
        <v>37030419******2711</v>
      </c>
      <c r="F449" s="10" t="str">
        <f>VLOOKUP(A:A,'[2]06月在岗人员岗位补贴原表'!A:I,9,FALSE)</f>
        <v>新城镇岗位</v>
      </c>
      <c r="G449" s="6">
        <f>VLOOKUP(A:A,'[2]06月在岗人员岗位补贴原表'!A:T,20,FALSE)</f>
        <v>1573.07</v>
      </c>
    </row>
    <row r="450" s="3" customFormat="1" ht="14.25" customHeight="1" spans="1:7">
      <c r="A450" s="6">
        <f t="shared" si="6"/>
        <v>447</v>
      </c>
      <c r="B450" s="6" t="str">
        <f>VLOOKUP(A:A,'[2]06月在岗人员岗位补贴原表'!A:C,3,FALSE)</f>
        <v>山头</v>
      </c>
      <c r="C450" s="6" t="str">
        <f>VLOOKUP(A:A,'[2]06月在岗人员岗位补贴原表'!A:D,4,FALSE)</f>
        <v>新博社区</v>
      </c>
      <c r="D450" s="6" t="str">
        <f>VLOOKUP(A:A,'[2]06月在岗人员岗位补贴原表'!A:E,5,FALSE)</f>
        <v>褚光慧</v>
      </c>
      <c r="E450" s="6" t="str">
        <f>VLOOKUP(A:A,'[2]06月在岗人员岗位补贴原表'!A:H,8,FALSE)</f>
        <v>37030419******3548</v>
      </c>
      <c r="F450" s="10" t="str">
        <f>VLOOKUP(A:A,'[2]06月在岗人员岗位补贴原表'!A:I,9,FALSE)</f>
        <v>新城镇岗位</v>
      </c>
      <c r="G450" s="6">
        <f>VLOOKUP(A:A,'[2]06月在岗人员岗位补贴原表'!A:T,20,FALSE)</f>
        <v>1573.07</v>
      </c>
    </row>
    <row r="451" s="3" customFormat="1" ht="14.25" customHeight="1" spans="1:7">
      <c r="A451" s="6">
        <f t="shared" si="6"/>
        <v>448</v>
      </c>
      <c r="B451" s="6" t="str">
        <f>VLOOKUP(A:A,'[2]06月在岗人员岗位补贴原表'!A:C,3,FALSE)</f>
        <v>山头</v>
      </c>
      <c r="C451" s="6" t="str">
        <f>VLOOKUP(A:A,'[2]06月在岗人员岗位补贴原表'!A:D,4,FALSE)</f>
        <v>新博社区</v>
      </c>
      <c r="D451" s="6" t="str">
        <f>VLOOKUP(A:A,'[2]06月在岗人员岗位补贴原表'!A:E,5,FALSE)</f>
        <v>王金星</v>
      </c>
      <c r="E451" s="6" t="str">
        <f>VLOOKUP(A:A,'[2]06月在岗人员岗位补贴原表'!A:H,8,FALSE)</f>
        <v>37030419******161X</v>
      </c>
      <c r="F451" s="10" t="str">
        <f>VLOOKUP(A:A,'[2]06月在岗人员岗位补贴原表'!A:I,9,FALSE)</f>
        <v>新城镇岗位</v>
      </c>
      <c r="G451" s="6">
        <f>VLOOKUP(A:A,'[2]06月在岗人员岗位补贴原表'!A:T,20,FALSE)</f>
        <v>1573.07</v>
      </c>
    </row>
    <row r="452" s="3" customFormat="1" ht="14.25" customHeight="1" spans="1:7">
      <c r="A452" s="6">
        <f t="shared" ref="A452:A515" si="7">ROW()-3</f>
        <v>449</v>
      </c>
      <c r="B452" s="6" t="str">
        <f>VLOOKUP(A:A,'[2]06月在岗人员岗位补贴原表'!A:C,3,FALSE)</f>
        <v>山头</v>
      </c>
      <c r="C452" s="6" t="str">
        <f>VLOOKUP(A:A,'[2]06月在岗人员岗位补贴原表'!A:D,4,FALSE)</f>
        <v>新博社区</v>
      </c>
      <c r="D452" s="6" t="str">
        <f>VLOOKUP(A:A,'[2]06月在岗人员岗位补贴原表'!A:E,5,FALSE)</f>
        <v>蒋东</v>
      </c>
      <c r="E452" s="6" t="str">
        <f>VLOOKUP(A:A,'[2]06月在岗人员岗位补贴原表'!A:H,8,FALSE)</f>
        <v>37030419******161X</v>
      </c>
      <c r="F452" s="10" t="str">
        <f>VLOOKUP(A:A,'[2]06月在岗人员岗位补贴原表'!A:I,9,FALSE)</f>
        <v>新城镇岗位</v>
      </c>
      <c r="G452" s="6">
        <f>VLOOKUP(A:A,'[2]06月在岗人员岗位补贴原表'!A:T,20,FALSE)</f>
        <v>1573.07</v>
      </c>
    </row>
    <row r="453" s="3" customFormat="1" ht="14.25" customHeight="1" spans="1:7">
      <c r="A453" s="6">
        <f t="shared" si="7"/>
        <v>450</v>
      </c>
      <c r="B453" s="6" t="str">
        <f>VLOOKUP(A:A,'[2]06月在岗人员岗位补贴原表'!A:C,3,FALSE)</f>
        <v>山头</v>
      </c>
      <c r="C453" s="6" t="str">
        <f>VLOOKUP(A:A,'[2]06月在岗人员岗位补贴原表'!A:D,4,FALSE)</f>
        <v>新博社区</v>
      </c>
      <c r="D453" s="6" t="str">
        <f>VLOOKUP(A:A,'[2]06月在岗人员岗位补贴原表'!A:E,5,FALSE)</f>
        <v>周庆博</v>
      </c>
      <c r="E453" s="6" t="str">
        <f>VLOOKUP(A:A,'[2]06月在岗人员岗位补贴原表'!A:H,8,FALSE)</f>
        <v>37030419******1633</v>
      </c>
      <c r="F453" s="10" t="str">
        <f>VLOOKUP(A:A,'[2]06月在岗人员岗位补贴原表'!A:I,9,FALSE)</f>
        <v>新城镇岗位</v>
      </c>
      <c r="G453" s="6">
        <f>VLOOKUP(A:A,'[2]06月在岗人员岗位补贴原表'!A:T,20,FALSE)</f>
        <v>1573.07</v>
      </c>
    </row>
    <row r="454" s="3" customFormat="1" ht="14.25" customHeight="1" spans="1:7">
      <c r="A454" s="6">
        <f t="shared" si="7"/>
        <v>451</v>
      </c>
      <c r="B454" s="6" t="str">
        <f>VLOOKUP(A:A,'[2]06月在岗人员岗位补贴原表'!A:C,3,FALSE)</f>
        <v>山头</v>
      </c>
      <c r="C454" s="6" t="str">
        <f>VLOOKUP(A:A,'[2]06月在岗人员岗位补贴原表'!A:D,4,FALSE)</f>
        <v>新博社区</v>
      </c>
      <c r="D454" s="6" t="str">
        <f>VLOOKUP(A:A,'[2]06月在岗人员岗位补贴原表'!A:E,5,FALSE)</f>
        <v>刘金苹</v>
      </c>
      <c r="E454" s="6" t="str">
        <f>VLOOKUP(A:A,'[2]06月在岗人员岗位补贴原表'!A:H,8,FALSE)</f>
        <v>37030419******1652</v>
      </c>
      <c r="F454" s="10" t="str">
        <f>VLOOKUP(A:A,'[2]06月在岗人员岗位补贴原表'!A:I,9,FALSE)</f>
        <v>新城镇岗位</v>
      </c>
      <c r="G454" s="6">
        <f>VLOOKUP(A:A,'[2]06月在岗人员岗位补贴原表'!A:T,20,FALSE)</f>
        <v>1573.07</v>
      </c>
    </row>
    <row r="455" s="3" customFormat="1" ht="14.25" customHeight="1" spans="1:7">
      <c r="A455" s="6">
        <f t="shared" si="7"/>
        <v>452</v>
      </c>
      <c r="B455" s="6" t="str">
        <f>VLOOKUP(A:A,'[2]06月在岗人员岗位补贴原表'!A:C,3,FALSE)</f>
        <v>山头</v>
      </c>
      <c r="C455" s="6" t="str">
        <f>VLOOKUP(A:A,'[2]06月在岗人员岗位补贴原表'!A:D,4,FALSE)</f>
        <v>新博社区</v>
      </c>
      <c r="D455" s="6" t="str">
        <f>VLOOKUP(A:A,'[2]06月在岗人员岗位补贴原表'!A:E,5,FALSE)</f>
        <v>王晶</v>
      </c>
      <c r="E455" s="6" t="str">
        <f>VLOOKUP(A:A,'[2]06月在岗人员岗位补贴原表'!A:H,8,FALSE)</f>
        <v>37030219******1725</v>
      </c>
      <c r="F455" s="10" t="str">
        <f>VLOOKUP(A:A,'[2]06月在岗人员岗位补贴原表'!A:I,9,FALSE)</f>
        <v>新城镇岗位</v>
      </c>
      <c r="G455" s="6">
        <f>VLOOKUP(A:A,'[2]06月在岗人员岗位补贴原表'!A:T,20,FALSE)</f>
        <v>1573.07</v>
      </c>
    </row>
    <row r="456" s="3" customFormat="1" ht="14.25" customHeight="1" spans="1:7">
      <c r="A456" s="6">
        <f t="shared" si="7"/>
        <v>453</v>
      </c>
      <c r="B456" s="6" t="str">
        <f>VLOOKUP(A:A,'[2]06月在岗人员岗位补贴原表'!A:C,3,FALSE)</f>
        <v>山头</v>
      </c>
      <c r="C456" s="6" t="str">
        <f>VLOOKUP(A:A,'[2]06月在岗人员岗位补贴原表'!A:D,4,FALSE)</f>
        <v>乐疃村</v>
      </c>
      <c r="D456" s="6" t="str">
        <f>VLOOKUP(A:A,'[2]06月在岗人员岗位补贴原表'!A:E,5,FALSE)</f>
        <v>范京辉</v>
      </c>
      <c r="E456" s="6" t="str">
        <f>VLOOKUP(A:A,'[2]06月在岗人员岗位补贴原表'!A:H,8,FALSE)</f>
        <v>37030419******4214</v>
      </c>
      <c r="F456" s="10" t="str">
        <f>VLOOKUP(A:A,'[2]06月在岗人员岗位补贴原表'!A:I,9,FALSE)</f>
        <v>新城镇岗位</v>
      </c>
      <c r="G456" s="6">
        <f>VLOOKUP(A:A,'[2]06月在岗人员岗位补贴原表'!A:T,20,FALSE)</f>
        <v>1573.07</v>
      </c>
    </row>
    <row r="457" s="3" customFormat="1" ht="14.25" customHeight="1" spans="1:7">
      <c r="A457" s="6">
        <f t="shared" si="7"/>
        <v>454</v>
      </c>
      <c r="B457" s="6" t="str">
        <f>VLOOKUP(A:A,'[2]06月在岗人员岗位补贴原表'!A:C,3,FALSE)</f>
        <v>山头</v>
      </c>
      <c r="C457" s="6" t="str">
        <f>VLOOKUP(A:A,'[2]06月在岗人员岗位补贴原表'!A:D,4,FALSE)</f>
        <v>土门头村</v>
      </c>
      <c r="D457" s="6" t="str">
        <f>VLOOKUP(A:A,'[2]06月在岗人员岗位补贴原表'!A:E,5,FALSE)</f>
        <v>孙艳霞</v>
      </c>
      <c r="E457" s="6" t="str">
        <f>VLOOKUP(A:A,'[2]06月在岗人员岗位补贴原表'!A:H,8,FALSE)</f>
        <v>37030419******4229</v>
      </c>
      <c r="F457" s="10" t="str">
        <f>VLOOKUP(A:A,'[2]06月在岗人员岗位补贴原表'!A:I,9,FALSE)</f>
        <v>新城镇岗位</v>
      </c>
      <c r="G457" s="6">
        <f>VLOOKUP(A:A,'[2]06月在岗人员岗位补贴原表'!A:T,20,FALSE)</f>
        <v>1573.07</v>
      </c>
    </row>
    <row r="458" s="3" customFormat="1" ht="14.25" customHeight="1" spans="1:7">
      <c r="A458" s="6">
        <f t="shared" si="7"/>
        <v>455</v>
      </c>
      <c r="B458" s="6" t="str">
        <f>VLOOKUP(A:A,'[2]06月在岗人员岗位补贴原表'!A:C,3,FALSE)</f>
        <v>山头</v>
      </c>
      <c r="C458" s="6" t="str">
        <f>VLOOKUP(A:A,'[2]06月在岗人员岗位补贴原表'!A:D,4,FALSE)</f>
        <v>东坡村</v>
      </c>
      <c r="D458" s="6" t="str">
        <f>VLOOKUP(A:A,'[2]06月在岗人员岗位补贴原表'!A:E,5,FALSE)</f>
        <v>张杰</v>
      </c>
      <c r="E458" s="6" t="str">
        <f>VLOOKUP(A:A,'[2]06月在岗人员岗位补贴原表'!A:H,8,FALSE)</f>
        <v>37030419******4227</v>
      </c>
      <c r="F458" s="10" t="str">
        <f>VLOOKUP(A:A,'[2]06月在岗人员岗位补贴原表'!A:I,9,FALSE)</f>
        <v>新城镇岗位</v>
      </c>
      <c r="G458" s="6">
        <f>VLOOKUP(A:A,'[2]06月在岗人员岗位补贴原表'!A:T,20,FALSE)</f>
        <v>1573.07</v>
      </c>
    </row>
    <row r="459" s="3" customFormat="1" ht="14.25" customHeight="1" spans="1:7">
      <c r="A459" s="6">
        <f t="shared" si="7"/>
        <v>456</v>
      </c>
      <c r="B459" s="6" t="str">
        <f>VLOOKUP(A:A,'[2]06月在岗人员岗位补贴原表'!A:C,3,FALSE)</f>
        <v>山头</v>
      </c>
      <c r="C459" s="6" t="str">
        <f>VLOOKUP(A:A,'[2]06月在岗人员岗位补贴原表'!A:D,4,FALSE)</f>
        <v>东坡村</v>
      </c>
      <c r="D459" s="6" t="str">
        <f>VLOOKUP(A:A,'[2]06月在岗人员岗位补贴原表'!A:E,5,FALSE)</f>
        <v>周苗</v>
      </c>
      <c r="E459" s="6" t="str">
        <f>VLOOKUP(A:A,'[2]06月在岗人员岗位补贴原表'!A:H,8,FALSE)</f>
        <v>37030419******1626</v>
      </c>
      <c r="F459" s="10" t="str">
        <f>VLOOKUP(A:A,'[2]06月在岗人员岗位补贴原表'!A:I,9,FALSE)</f>
        <v>新城镇岗位</v>
      </c>
      <c r="G459" s="6">
        <f>VLOOKUP(A:A,'[2]06月在岗人员岗位补贴原表'!A:T,20,FALSE)</f>
        <v>1573.07</v>
      </c>
    </row>
    <row r="460" s="3" customFormat="1" ht="14.25" customHeight="1" spans="1:7">
      <c r="A460" s="6">
        <f t="shared" si="7"/>
        <v>457</v>
      </c>
      <c r="B460" s="6" t="str">
        <f>VLOOKUP(A:A,'[2]06月在岗人员岗位补贴原表'!A:C,3,FALSE)</f>
        <v>山头</v>
      </c>
      <c r="C460" s="6" t="str">
        <f>VLOOKUP(A:A,'[2]06月在岗人员岗位补贴原表'!A:D,4,FALSE)</f>
        <v>东坡村</v>
      </c>
      <c r="D460" s="6" t="str">
        <f>VLOOKUP(A:A,'[2]06月在岗人员岗位补贴原表'!A:E,5,FALSE)</f>
        <v>徐久浩</v>
      </c>
      <c r="E460" s="6" t="str">
        <f>VLOOKUP(A:A,'[2]06月在岗人员岗位补贴原表'!A:H,8,FALSE)</f>
        <v>37030419******1630</v>
      </c>
      <c r="F460" s="10" t="str">
        <f>VLOOKUP(A:A,'[2]06月在岗人员岗位补贴原表'!A:I,9,FALSE)</f>
        <v>新城镇岗位</v>
      </c>
      <c r="G460" s="6">
        <f>VLOOKUP(A:A,'[2]06月在岗人员岗位补贴原表'!A:T,20,FALSE)</f>
        <v>1573.07</v>
      </c>
    </row>
    <row r="461" s="3" customFormat="1" ht="14.25" customHeight="1" spans="1:7">
      <c r="A461" s="6">
        <f t="shared" si="7"/>
        <v>458</v>
      </c>
      <c r="B461" s="6" t="str">
        <f>VLOOKUP(A:A,'[2]06月在岗人员岗位补贴原表'!A:C,3,FALSE)</f>
        <v>石马</v>
      </c>
      <c r="C461" s="6" t="str">
        <f>VLOOKUP(A:A,'[2]06月在岗人员岗位补贴原表'!A:D,4,FALSE)</f>
        <v>桥西村</v>
      </c>
      <c r="D461" s="6" t="str">
        <f>VLOOKUP(A:A,'[2]06月在岗人员岗位补贴原表'!A:E,5,FALSE)</f>
        <v>王溪波</v>
      </c>
      <c r="E461" s="6" t="str">
        <f>VLOOKUP(A:A,'[2]06月在岗人员岗位补贴原表'!A:H,8,FALSE)</f>
        <v>37030419******4413</v>
      </c>
      <c r="F461" s="10" t="str">
        <f>VLOOKUP(A:A,'[2]06月在岗人员岗位补贴原表'!A:I,9,FALSE)</f>
        <v>新城镇岗位</v>
      </c>
      <c r="G461" s="6">
        <f>VLOOKUP(A:A,'[2]06月在岗人员岗位补贴原表'!A:T,20,FALSE)</f>
        <v>1573.07</v>
      </c>
    </row>
    <row r="462" s="3" customFormat="1" ht="14.25" customHeight="1" spans="1:7">
      <c r="A462" s="6">
        <f t="shared" si="7"/>
        <v>459</v>
      </c>
      <c r="B462" s="6" t="str">
        <f>VLOOKUP(A:A,'[2]06月在岗人员岗位补贴原表'!A:C,3,FALSE)</f>
        <v>石马</v>
      </c>
      <c r="C462" s="6" t="str">
        <f>VLOOKUP(A:A,'[2]06月在岗人员岗位补贴原表'!A:D,4,FALSE)</f>
        <v>桥东村</v>
      </c>
      <c r="D462" s="6" t="str">
        <f>VLOOKUP(A:A,'[2]06月在岗人员岗位补贴原表'!A:E,5,FALSE)</f>
        <v> 王来本</v>
      </c>
      <c r="E462" s="6" t="str">
        <f>VLOOKUP(A:A,'[2]06月在岗人员岗位补贴原表'!A:H,8,FALSE)</f>
        <v>37030419******4415</v>
      </c>
      <c r="F462" s="10" t="str">
        <f>VLOOKUP(A:A,'[2]06月在岗人员岗位补贴原表'!A:I,9,FALSE)</f>
        <v>新城镇岗位</v>
      </c>
      <c r="G462" s="6">
        <f>VLOOKUP(A:A,'[2]06月在岗人员岗位补贴原表'!A:T,20,FALSE)</f>
        <v>1573.07</v>
      </c>
    </row>
    <row r="463" s="3" customFormat="1" ht="14.25" customHeight="1" spans="1:7">
      <c r="A463" s="6">
        <f t="shared" si="7"/>
        <v>460</v>
      </c>
      <c r="B463" s="6" t="str">
        <f>VLOOKUP(A:A,'[2]06月在岗人员岗位补贴原表'!A:C,3,FALSE)</f>
        <v>石马</v>
      </c>
      <c r="C463" s="6" t="str">
        <f>VLOOKUP(A:A,'[2]06月在岗人员岗位补贴原表'!A:D,4,FALSE)</f>
        <v>桥东村</v>
      </c>
      <c r="D463" s="6" t="str">
        <f>VLOOKUP(A:A,'[2]06月在岗人员岗位补贴原表'!A:E,5,FALSE)</f>
        <v>孙刚</v>
      </c>
      <c r="E463" s="6" t="str">
        <f>VLOOKUP(A:A,'[2]06月在岗人员岗位补贴原表'!A:H,8,FALSE)</f>
        <v>37030419******4414</v>
      </c>
      <c r="F463" s="10" t="str">
        <f>VLOOKUP(A:A,'[2]06月在岗人员岗位补贴原表'!A:I,9,FALSE)</f>
        <v>新城镇岗位</v>
      </c>
      <c r="G463" s="6">
        <f>VLOOKUP(A:A,'[2]06月在岗人员岗位补贴原表'!A:T,20,FALSE)</f>
        <v>1573.07</v>
      </c>
    </row>
    <row r="464" s="3" customFormat="1" ht="14.25" customHeight="1" spans="1:7">
      <c r="A464" s="6">
        <f t="shared" si="7"/>
        <v>461</v>
      </c>
      <c r="B464" s="6" t="str">
        <f>VLOOKUP(A:A,'[2]06月在岗人员岗位补贴原表'!A:C,3,FALSE)</f>
        <v>石马</v>
      </c>
      <c r="C464" s="6" t="str">
        <f>VLOOKUP(A:A,'[2]06月在岗人员岗位补贴原表'!A:D,4,FALSE)</f>
        <v>桥东村</v>
      </c>
      <c r="D464" s="6" t="str">
        <f>VLOOKUP(A:A,'[2]06月在岗人员岗位补贴原表'!A:E,5,FALSE)</f>
        <v>赵素霞</v>
      </c>
      <c r="E464" s="6" t="str">
        <f>VLOOKUP(A:A,'[2]06月在岗人员岗位补贴原表'!A:H,8,FALSE)</f>
        <v>37030419******4426</v>
      </c>
      <c r="F464" s="10" t="str">
        <f>VLOOKUP(A:A,'[2]06月在岗人员岗位补贴原表'!A:I,9,FALSE)</f>
        <v>新城镇岗位</v>
      </c>
      <c r="G464" s="6">
        <f>VLOOKUP(A:A,'[2]06月在岗人员岗位补贴原表'!A:T,20,FALSE)</f>
        <v>1573.07</v>
      </c>
    </row>
    <row r="465" s="3" customFormat="1" ht="14.25" customHeight="1" spans="1:7">
      <c r="A465" s="6">
        <f t="shared" si="7"/>
        <v>462</v>
      </c>
      <c r="B465" s="6" t="str">
        <f>VLOOKUP(A:A,'[2]06月在岗人员岗位补贴原表'!A:C,3,FALSE)</f>
        <v>石马</v>
      </c>
      <c r="C465" s="6" t="str">
        <f>VLOOKUP(A:A,'[2]06月在岗人员岗位补贴原表'!A:D,4,FALSE)</f>
        <v>桥东村</v>
      </c>
      <c r="D465" s="6" t="str">
        <f>VLOOKUP(A:A,'[2]06月在岗人员岗位补贴原表'!A:E,5,FALSE)</f>
        <v>孙兆国</v>
      </c>
      <c r="E465" s="6" t="str">
        <f>VLOOKUP(A:A,'[2]06月在岗人员岗位补贴原表'!A:H,8,FALSE)</f>
        <v>37030419******4413</v>
      </c>
      <c r="F465" s="10" t="str">
        <f>VLOOKUP(A:A,'[2]06月在岗人员岗位补贴原表'!A:I,9,FALSE)</f>
        <v>新城镇岗位</v>
      </c>
      <c r="G465" s="6">
        <f>VLOOKUP(A:A,'[2]06月在岗人员岗位补贴原表'!A:T,20,FALSE)</f>
        <v>1573.07</v>
      </c>
    </row>
    <row r="466" s="3" customFormat="1" ht="14.25" customHeight="1" spans="1:7">
      <c r="A466" s="6">
        <f t="shared" si="7"/>
        <v>463</v>
      </c>
      <c r="B466" s="6" t="str">
        <f>VLOOKUP(A:A,'[2]06月在岗人员岗位补贴原表'!A:C,3,FALSE)</f>
        <v>石马</v>
      </c>
      <c r="C466" s="6" t="str">
        <f>VLOOKUP(A:A,'[2]06月在岗人员岗位补贴原表'!A:D,4,FALSE)</f>
        <v>桥东村</v>
      </c>
      <c r="D466" s="6" t="str">
        <f>VLOOKUP(A:A,'[2]06月在岗人员岗位补贴原表'!A:E,5,FALSE)</f>
        <v>赵娜</v>
      </c>
      <c r="E466" s="6" t="str">
        <f>VLOOKUP(A:A,'[2]06月在岗人员岗位补贴原表'!A:H,8,FALSE)</f>
        <v>37030419******444X</v>
      </c>
      <c r="F466" s="10" t="str">
        <f>VLOOKUP(A:A,'[2]06月在岗人员岗位补贴原表'!A:I,9,FALSE)</f>
        <v>新城镇岗位</v>
      </c>
      <c r="G466" s="6">
        <f>VLOOKUP(A:A,'[2]06月在岗人员岗位补贴原表'!A:T,20,FALSE)</f>
        <v>1573.07</v>
      </c>
    </row>
    <row r="467" s="3" customFormat="1" ht="14.25" customHeight="1" spans="1:7">
      <c r="A467" s="6">
        <f t="shared" si="7"/>
        <v>464</v>
      </c>
      <c r="B467" s="6" t="str">
        <f>VLOOKUP(A:A,'[2]06月在岗人员岗位补贴原表'!A:C,3,FALSE)</f>
        <v>石马</v>
      </c>
      <c r="C467" s="6" t="str">
        <f>VLOOKUP(A:A,'[2]06月在岗人员岗位补贴原表'!A:D,4,FALSE)</f>
        <v>桥东村</v>
      </c>
      <c r="D467" s="6" t="str">
        <f>VLOOKUP(A:A,'[2]06月在岗人员岗位补贴原表'!A:E,5,FALSE)</f>
        <v>孙成</v>
      </c>
      <c r="E467" s="6" t="str">
        <f>VLOOKUP(A:A,'[2]06月在岗人员岗位补贴原表'!A:H,8,FALSE)</f>
        <v>37030419******4411</v>
      </c>
      <c r="F467" s="10" t="str">
        <f>VLOOKUP(A:A,'[2]06月在岗人员岗位补贴原表'!A:I,9,FALSE)</f>
        <v>新城镇岗位</v>
      </c>
      <c r="G467" s="6">
        <f>VLOOKUP(A:A,'[2]06月在岗人员岗位补贴原表'!A:T,20,FALSE)</f>
        <v>1573.07</v>
      </c>
    </row>
    <row r="468" s="3" customFormat="1" ht="14.25" customHeight="1" spans="1:7">
      <c r="A468" s="6">
        <f t="shared" si="7"/>
        <v>465</v>
      </c>
      <c r="B468" s="6" t="str">
        <f>VLOOKUP(A:A,'[2]06月在岗人员岗位补贴原表'!A:C,3,FALSE)</f>
        <v>石马</v>
      </c>
      <c r="C468" s="6" t="str">
        <f>VLOOKUP(A:A,'[2]06月在岗人员岗位补贴原表'!A:D,4,FALSE)</f>
        <v>桥东村</v>
      </c>
      <c r="D468" s="6" t="str">
        <f>VLOOKUP(A:A,'[2]06月在岗人员岗位补贴原表'!A:E,5,FALSE)</f>
        <v>白双玲</v>
      </c>
      <c r="E468" s="6" t="str">
        <f>VLOOKUP(A:A,'[2]06月在岗人员岗位补贴原表'!A:H,8,FALSE)</f>
        <v>37030419******4428</v>
      </c>
      <c r="F468" s="10" t="str">
        <f>VLOOKUP(A:A,'[2]06月在岗人员岗位补贴原表'!A:I,9,FALSE)</f>
        <v>新城镇岗位</v>
      </c>
      <c r="G468" s="6">
        <f>VLOOKUP(A:A,'[2]06月在岗人员岗位补贴原表'!A:T,20,FALSE)</f>
        <v>1573.07</v>
      </c>
    </row>
    <row r="469" s="3" customFormat="1" ht="14.25" customHeight="1" spans="1:7">
      <c r="A469" s="6">
        <f t="shared" si="7"/>
        <v>466</v>
      </c>
      <c r="B469" s="6" t="str">
        <f>VLOOKUP(A:A,'[2]06月在岗人员岗位补贴原表'!A:C,3,FALSE)</f>
        <v>石马</v>
      </c>
      <c r="C469" s="6" t="str">
        <f>VLOOKUP(A:A,'[2]06月在岗人员岗位补贴原表'!A:D,4,FALSE)</f>
        <v>桥东村</v>
      </c>
      <c r="D469" s="6" t="str">
        <f>VLOOKUP(A:A,'[2]06月在岗人员岗位补贴原表'!A:E,5,FALSE)</f>
        <v>孙雪芹</v>
      </c>
      <c r="E469" s="6" t="str">
        <f>VLOOKUP(A:A,'[2]06月在岗人员岗位补贴原表'!A:H,8,FALSE)</f>
        <v>37030419******4428</v>
      </c>
      <c r="F469" s="10" t="str">
        <f>VLOOKUP(A:A,'[2]06月在岗人员岗位补贴原表'!A:I,9,FALSE)</f>
        <v>新城镇岗位</v>
      </c>
      <c r="G469" s="6">
        <f>VLOOKUP(A:A,'[2]06月在岗人员岗位补贴原表'!A:T,20,FALSE)</f>
        <v>1573.07</v>
      </c>
    </row>
    <row r="470" s="3" customFormat="1" ht="14.25" customHeight="1" spans="1:7">
      <c r="A470" s="6">
        <f t="shared" si="7"/>
        <v>467</v>
      </c>
      <c r="B470" s="6" t="str">
        <f>VLOOKUP(A:A,'[2]06月在岗人员岗位补贴原表'!A:C,3,FALSE)</f>
        <v>石马</v>
      </c>
      <c r="C470" s="6" t="str">
        <f>VLOOKUP(A:A,'[2]06月在岗人员岗位补贴原表'!A:D,4,FALSE)</f>
        <v>东石村</v>
      </c>
      <c r="D470" s="6" t="str">
        <f>VLOOKUP(A:A,'[2]06月在岗人员岗位补贴原表'!A:E,5,FALSE)</f>
        <v>王化成 </v>
      </c>
      <c r="E470" s="6" t="str">
        <f>VLOOKUP(A:A,'[2]06月在岗人员岗位补贴原表'!A:H,8,FALSE)</f>
        <v>37030419******4412</v>
      </c>
      <c r="F470" s="10" t="str">
        <f>VLOOKUP(A:A,'[2]06月在岗人员岗位补贴原表'!A:I,9,FALSE)</f>
        <v>新城镇岗位</v>
      </c>
      <c r="G470" s="6">
        <f>VLOOKUP(A:A,'[2]06月在岗人员岗位补贴原表'!A:T,20,FALSE)</f>
        <v>1573.07</v>
      </c>
    </row>
    <row r="471" s="3" customFormat="1" ht="14.25" customHeight="1" spans="1:7">
      <c r="A471" s="6">
        <f t="shared" si="7"/>
        <v>468</v>
      </c>
      <c r="B471" s="6" t="str">
        <f>VLOOKUP(A:A,'[2]06月在岗人员岗位补贴原表'!A:C,3,FALSE)</f>
        <v>石马</v>
      </c>
      <c r="C471" s="6" t="str">
        <f>VLOOKUP(A:A,'[2]06月在岗人员岗位补贴原表'!A:D,4,FALSE)</f>
        <v>东石村</v>
      </c>
      <c r="D471" s="6" t="str">
        <f>VLOOKUP(A:A,'[2]06月在岗人员岗位补贴原表'!A:E,5,FALSE)</f>
        <v>李廷三</v>
      </c>
      <c r="E471" s="6" t="str">
        <f>VLOOKUP(A:A,'[2]06月在岗人员岗位补贴原表'!A:H,8,FALSE)</f>
        <v>37030419******4419</v>
      </c>
      <c r="F471" s="10" t="str">
        <f>VLOOKUP(A:A,'[2]06月在岗人员岗位补贴原表'!A:I,9,FALSE)</f>
        <v>新城镇岗位</v>
      </c>
      <c r="G471" s="6">
        <f>VLOOKUP(A:A,'[2]06月在岗人员岗位补贴原表'!A:T,20,FALSE)</f>
        <v>1573.07</v>
      </c>
    </row>
    <row r="472" s="3" customFormat="1" ht="14.25" customHeight="1" spans="1:7">
      <c r="A472" s="6">
        <f t="shared" si="7"/>
        <v>469</v>
      </c>
      <c r="B472" s="6" t="str">
        <f>VLOOKUP(A:A,'[2]06月在岗人员岗位补贴原表'!A:C,3,FALSE)</f>
        <v>石马</v>
      </c>
      <c r="C472" s="6" t="str">
        <f>VLOOKUP(A:A,'[2]06月在岗人员岗位补贴原表'!A:D,4,FALSE)</f>
        <v>东石村</v>
      </c>
      <c r="D472" s="6" t="str">
        <f>VLOOKUP(A:A,'[2]06月在岗人员岗位补贴原表'!A:E,5,FALSE)</f>
        <v>李翠云</v>
      </c>
      <c r="E472" s="6" t="str">
        <f>VLOOKUP(A:A,'[2]06月在岗人员岗位补贴原表'!A:H,8,FALSE)</f>
        <v>37030419******4422</v>
      </c>
      <c r="F472" s="10" t="str">
        <f>VLOOKUP(A:A,'[2]06月在岗人员岗位补贴原表'!A:I,9,FALSE)</f>
        <v>新城镇岗位</v>
      </c>
      <c r="G472" s="6">
        <f>VLOOKUP(A:A,'[2]06月在岗人员岗位补贴原表'!A:T,20,FALSE)</f>
        <v>1573.07</v>
      </c>
    </row>
    <row r="473" s="3" customFormat="1" ht="14.25" customHeight="1" spans="1:7">
      <c r="A473" s="6">
        <f t="shared" si="7"/>
        <v>470</v>
      </c>
      <c r="B473" s="6" t="str">
        <f>VLOOKUP(A:A,'[2]06月在岗人员岗位补贴原表'!A:C,3,FALSE)</f>
        <v>石马</v>
      </c>
      <c r="C473" s="6" t="str">
        <f>VLOOKUP(A:A,'[2]06月在岗人员岗位补贴原表'!A:D,4,FALSE)</f>
        <v>东石村</v>
      </c>
      <c r="D473" s="6" t="str">
        <f>VLOOKUP(A:A,'[2]06月在岗人员岗位补贴原表'!A:E,5,FALSE)</f>
        <v>陈兆春</v>
      </c>
      <c r="E473" s="6" t="str">
        <f>VLOOKUP(A:A,'[2]06月在岗人员岗位补贴原表'!A:H,8,FALSE)</f>
        <v>37030419******4428</v>
      </c>
      <c r="F473" s="10" t="str">
        <f>VLOOKUP(A:A,'[2]06月在岗人员岗位补贴原表'!A:I,9,FALSE)</f>
        <v>新城镇岗位</v>
      </c>
      <c r="G473" s="6">
        <f>VLOOKUP(A:A,'[2]06月在岗人员岗位补贴原表'!A:T,20,FALSE)</f>
        <v>1573.07</v>
      </c>
    </row>
    <row r="474" s="3" customFormat="1" ht="14.25" customHeight="1" spans="1:7">
      <c r="A474" s="6">
        <f t="shared" si="7"/>
        <v>471</v>
      </c>
      <c r="B474" s="6" t="str">
        <f>VLOOKUP(A:A,'[2]06月在岗人员岗位补贴原表'!A:C,3,FALSE)</f>
        <v>石马</v>
      </c>
      <c r="C474" s="6" t="str">
        <f>VLOOKUP(A:A,'[2]06月在岗人员岗位补贴原表'!A:D,4,FALSE)</f>
        <v>芦家台村</v>
      </c>
      <c r="D474" s="6" t="str">
        <f>VLOOKUP(A:A,'[2]06月在岗人员岗位补贴原表'!A:E,5,FALSE)</f>
        <v>宋作学</v>
      </c>
      <c r="E474" s="6" t="str">
        <f>VLOOKUP(A:A,'[2]06月在岗人员岗位补贴原表'!A:H,8,FALSE)</f>
        <v>37030419******4414</v>
      </c>
      <c r="F474" s="10" t="str">
        <f>VLOOKUP(A:A,'[2]06月在岗人员岗位补贴原表'!A:I,9,FALSE)</f>
        <v>新城镇岗位</v>
      </c>
      <c r="G474" s="6">
        <f>VLOOKUP(A:A,'[2]06月在岗人员岗位补贴原表'!A:T,20,FALSE)</f>
        <v>1573.07</v>
      </c>
    </row>
    <row r="475" s="3" customFormat="1" ht="14.25" customHeight="1" spans="1:7">
      <c r="A475" s="6">
        <f t="shared" si="7"/>
        <v>472</v>
      </c>
      <c r="B475" s="6" t="str">
        <f>VLOOKUP(A:A,'[2]06月在岗人员岗位补贴原表'!A:C,3,FALSE)</f>
        <v>石马</v>
      </c>
      <c r="C475" s="6" t="str">
        <f>VLOOKUP(A:A,'[2]06月在岗人员岗位补贴原表'!A:D,4,FALSE)</f>
        <v>芦家台村</v>
      </c>
      <c r="D475" s="6" t="str">
        <f>VLOOKUP(A:A,'[2]06月在岗人员岗位补贴原表'!A:E,5,FALSE)</f>
        <v>彭绍珂</v>
      </c>
      <c r="E475" s="6" t="str">
        <f>VLOOKUP(A:A,'[2]06月在岗人员岗位补贴原表'!A:H,8,FALSE)</f>
        <v>37030419******4416</v>
      </c>
      <c r="F475" s="10" t="str">
        <f>VLOOKUP(A:A,'[2]06月在岗人员岗位补贴原表'!A:I,9,FALSE)</f>
        <v>新城镇岗位</v>
      </c>
      <c r="G475" s="6">
        <f>VLOOKUP(A:A,'[2]06月在岗人员岗位补贴原表'!A:T,20,FALSE)</f>
        <v>1573.07</v>
      </c>
    </row>
    <row r="476" s="3" customFormat="1" ht="14.25" customHeight="1" spans="1:7">
      <c r="A476" s="6">
        <f t="shared" si="7"/>
        <v>473</v>
      </c>
      <c r="B476" s="6" t="str">
        <f>VLOOKUP(A:A,'[2]06月在岗人员岗位补贴原表'!A:C,3,FALSE)</f>
        <v>石马</v>
      </c>
      <c r="C476" s="6" t="str">
        <f>VLOOKUP(A:A,'[2]06月在岗人员岗位补贴原表'!A:D,4,FALSE)</f>
        <v>芦家台村</v>
      </c>
      <c r="D476" s="6" t="str">
        <f>VLOOKUP(A:A,'[2]06月在岗人员岗位补贴原表'!A:E,5,FALSE)</f>
        <v>信圣先</v>
      </c>
      <c r="E476" s="6" t="str">
        <f>VLOOKUP(A:A,'[2]06月在岗人员岗位补贴原表'!A:H,8,FALSE)</f>
        <v>37030419******4459</v>
      </c>
      <c r="F476" s="10" t="str">
        <f>VLOOKUP(A:A,'[2]06月在岗人员岗位补贴原表'!A:I,9,FALSE)</f>
        <v>新城镇岗位</v>
      </c>
      <c r="G476" s="6">
        <f>VLOOKUP(A:A,'[2]06月在岗人员岗位补贴原表'!A:T,20,FALSE)</f>
        <v>1573.07</v>
      </c>
    </row>
    <row r="477" s="3" customFormat="1" ht="14.25" customHeight="1" spans="1:7">
      <c r="A477" s="6">
        <f t="shared" si="7"/>
        <v>474</v>
      </c>
      <c r="B477" s="6" t="str">
        <f>VLOOKUP(A:A,'[2]06月在岗人员岗位补贴原表'!A:C,3,FALSE)</f>
        <v>石马</v>
      </c>
      <c r="C477" s="6" t="str">
        <f>VLOOKUP(A:A,'[2]06月在岗人员岗位补贴原表'!A:D,4,FALSE)</f>
        <v>芦家台村</v>
      </c>
      <c r="D477" s="6" t="str">
        <f>VLOOKUP(A:A,'[2]06月在岗人员岗位补贴原表'!A:E,5,FALSE)</f>
        <v>甄元俊</v>
      </c>
      <c r="E477" s="6" t="str">
        <f>VLOOKUP(A:A,'[2]06月在岗人员岗位补贴原表'!A:H,8,FALSE)</f>
        <v>37030419******4415</v>
      </c>
      <c r="F477" s="10" t="str">
        <f>VLOOKUP(A:A,'[2]06月在岗人员岗位补贴原表'!A:I,9,FALSE)</f>
        <v>新城镇岗位</v>
      </c>
      <c r="G477" s="6">
        <f>VLOOKUP(A:A,'[2]06月在岗人员岗位补贴原表'!A:T,20,FALSE)</f>
        <v>1573.07</v>
      </c>
    </row>
    <row r="478" s="3" customFormat="1" ht="14.25" customHeight="1" spans="1:7">
      <c r="A478" s="6">
        <f t="shared" si="7"/>
        <v>475</v>
      </c>
      <c r="B478" s="6" t="str">
        <f>VLOOKUP(A:A,'[2]06月在岗人员岗位补贴原表'!A:C,3,FALSE)</f>
        <v>石马</v>
      </c>
      <c r="C478" s="6" t="str">
        <f>VLOOKUP(A:A,'[2]06月在岗人员岗位补贴原表'!A:D,4,FALSE)</f>
        <v>芦家台村</v>
      </c>
      <c r="D478" s="6" t="str">
        <f>VLOOKUP(A:A,'[2]06月在岗人员岗位补贴原表'!A:E,5,FALSE)</f>
        <v>张燕</v>
      </c>
      <c r="E478" s="6" t="str">
        <f>VLOOKUP(A:A,'[2]06月在岗人员岗位补贴原表'!A:H,8,FALSE)</f>
        <v>37120219******5188</v>
      </c>
      <c r="F478" s="10" t="str">
        <f>VLOOKUP(A:A,'[2]06月在岗人员岗位补贴原表'!A:I,9,FALSE)</f>
        <v>新城镇岗位</v>
      </c>
      <c r="G478" s="6">
        <f>VLOOKUP(A:A,'[2]06月在岗人员岗位补贴原表'!A:T,20,FALSE)</f>
        <v>1573.07</v>
      </c>
    </row>
    <row r="479" s="3" customFormat="1" ht="14.25" customHeight="1" spans="1:7">
      <c r="A479" s="6">
        <f t="shared" si="7"/>
        <v>476</v>
      </c>
      <c r="B479" s="6" t="str">
        <f>VLOOKUP(A:A,'[2]06月在岗人员岗位补贴原表'!A:C,3,FALSE)</f>
        <v>石马</v>
      </c>
      <c r="C479" s="6" t="str">
        <f>VLOOKUP(A:A,'[2]06月在岗人员岗位补贴原表'!A:D,4,FALSE)</f>
        <v>芦家台村</v>
      </c>
      <c r="D479" s="6" t="str">
        <f>VLOOKUP(A:A,'[2]06月在岗人员岗位补贴原表'!A:E,5,FALSE)</f>
        <v>毛玉瑞</v>
      </c>
      <c r="E479" s="6" t="str">
        <f>VLOOKUP(A:A,'[2]06月在岗人员岗位补贴原表'!A:H,8,FALSE)</f>
        <v>37030419******4419</v>
      </c>
      <c r="F479" s="10" t="str">
        <f>VLOOKUP(A:A,'[2]06月在岗人员岗位补贴原表'!A:I,9,FALSE)</f>
        <v>新城镇岗位</v>
      </c>
      <c r="G479" s="6">
        <f>VLOOKUP(A:A,'[2]06月在岗人员岗位补贴原表'!A:T,20,FALSE)</f>
        <v>1573.07</v>
      </c>
    </row>
    <row r="480" s="3" customFormat="1" ht="14.25" customHeight="1" spans="1:7">
      <c r="A480" s="6">
        <f t="shared" si="7"/>
        <v>477</v>
      </c>
      <c r="B480" s="6" t="str">
        <f>VLOOKUP(A:A,'[2]06月在岗人员岗位补贴原表'!A:C,3,FALSE)</f>
        <v>石马</v>
      </c>
      <c r="C480" s="6" t="str">
        <f>VLOOKUP(A:A,'[2]06月在岗人员岗位补贴原表'!A:D,4,FALSE)</f>
        <v>芦家台村</v>
      </c>
      <c r="D480" s="6" t="str">
        <f>VLOOKUP(A:A,'[2]06月在岗人员岗位补贴原表'!A:E,5,FALSE)</f>
        <v>孙华</v>
      </c>
      <c r="E480" s="6" t="str">
        <f>VLOOKUP(A:A,'[2]06月在岗人员岗位补贴原表'!A:H,8,FALSE)</f>
        <v>37030419******446X</v>
      </c>
      <c r="F480" s="10" t="str">
        <f>VLOOKUP(A:A,'[2]06月在岗人员岗位补贴原表'!A:I,9,FALSE)</f>
        <v>新城镇岗位</v>
      </c>
      <c r="G480" s="6">
        <f>VLOOKUP(A:A,'[2]06月在岗人员岗位补贴原表'!A:T,20,FALSE)</f>
        <v>1573.07</v>
      </c>
    </row>
    <row r="481" s="3" customFormat="1" ht="14.25" customHeight="1" spans="1:7">
      <c r="A481" s="6">
        <f t="shared" si="7"/>
        <v>478</v>
      </c>
      <c r="B481" s="6" t="str">
        <f>VLOOKUP(A:A,'[2]06月在岗人员岗位补贴原表'!A:C,3,FALSE)</f>
        <v>石马</v>
      </c>
      <c r="C481" s="6" t="str">
        <f>VLOOKUP(A:A,'[2]06月在岗人员岗位补贴原表'!A:D,4,FALSE)</f>
        <v>蛟龙村</v>
      </c>
      <c r="D481" s="6" t="str">
        <f>VLOOKUP(A:A,'[2]06月在岗人员岗位补贴原表'!A:E,5,FALSE)</f>
        <v>尹娟</v>
      </c>
      <c r="E481" s="6" t="str">
        <f>VLOOKUP(A:A,'[2]06月在岗人员岗位补贴原表'!A:H,8,FALSE)</f>
        <v>37030419******4742</v>
      </c>
      <c r="F481" s="10" t="str">
        <f>VLOOKUP(A:A,'[2]06月在岗人员岗位补贴原表'!A:I,9,FALSE)</f>
        <v>新城镇岗位</v>
      </c>
      <c r="G481" s="6">
        <f>VLOOKUP(A:A,'[2]06月在岗人员岗位补贴原表'!A:T,20,FALSE)</f>
        <v>1573.07</v>
      </c>
    </row>
    <row r="482" s="3" customFormat="1" ht="14.25" customHeight="1" spans="1:7">
      <c r="A482" s="6">
        <f t="shared" si="7"/>
        <v>479</v>
      </c>
      <c r="B482" s="6" t="str">
        <f>VLOOKUP(A:A,'[2]06月在岗人员岗位补贴原表'!A:C,3,FALSE)</f>
        <v>石马</v>
      </c>
      <c r="C482" s="6" t="str">
        <f>VLOOKUP(A:A,'[2]06月在岗人员岗位补贴原表'!A:D,4,FALSE)</f>
        <v>蛟龙村</v>
      </c>
      <c r="D482" s="6" t="str">
        <f>VLOOKUP(A:A,'[2]06月在岗人员岗位补贴原表'!A:E,5,FALSE)</f>
        <v>翟向华</v>
      </c>
      <c r="E482" s="6" t="str">
        <f>VLOOKUP(A:A,'[2]06月在岗人员岗位补贴原表'!A:H,8,FALSE)</f>
        <v>37030419******472x</v>
      </c>
      <c r="F482" s="10" t="str">
        <f>VLOOKUP(A:A,'[2]06月在岗人员岗位补贴原表'!A:I,9,FALSE)</f>
        <v>新城镇岗位</v>
      </c>
      <c r="G482" s="6">
        <f>VLOOKUP(A:A,'[2]06月在岗人员岗位补贴原表'!A:T,20,FALSE)</f>
        <v>1573.07</v>
      </c>
    </row>
    <row r="483" s="3" customFormat="1" ht="14.25" customHeight="1" spans="1:7">
      <c r="A483" s="6">
        <f t="shared" si="7"/>
        <v>480</v>
      </c>
      <c r="B483" s="6" t="str">
        <f>VLOOKUP(A:A,'[2]06月在岗人员岗位补贴原表'!A:C,3,FALSE)</f>
        <v>石马</v>
      </c>
      <c r="C483" s="6" t="str">
        <f>VLOOKUP(A:A,'[2]06月在岗人员岗位补贴原表'!A:D,4,FALSE)</f>
        <v>蛟龙村</v>
      </c>
      <c r="D483" s="6" t="str">
        <f>VLOOKUP(A:A,'[2]06月在岗人员岗位补贴原表'!A:E,5,FALSE)</f>
        <v>王明杰</v>
      </c>
      <c r="E483" s="6" t="str">
        <f>VLOOKUP(A:A,'[2]06月在岗人员岗位补贴原表'!A:H,8,FALSE)</f>
        <v>37030419******4412</v>
      </c>
      <c r="F483" s="10" t="str">
        <f>VLOOKUP(A:A,'[2]06月在岗人员岗位补贴原表'!A:I,9,FALSE)</f>
        <v>新城镇岗位</v>
      </c>
      <c r="G483" s="6">
        <f>VLOOKUP(A:A,'[2]06月在岗人员岗位补贴原表'!A:T,20,FALSE)</f>
        <v>1573.07</v>
      </c>
    </row>
    <row r="484" s="3" customFormat="1" ht="14.25" customHeight="1" spans="1:7">
      <c r="A484" s="6">
        <f t="shared" si="7"/>
        <v>481</v>
      </c>
      <c r="B484" s="6" t="str">
        <f>VLOOKUP(A:A,'[2]06月在岗人员岗位补贴原表'!A:C,3,FALSE)</f>
        <v>石马</v>
      </c>
      <c r="C484" s="6" t="str">
        <f>VLOOKUP(A:A,'[2]06月在岗人员岗位补贴原表'!A:D,4,FALSE)</f>
        <v>蛟龙村</v>
      </c>
      <c r="D484" s="6" t="str">
        <f>VLOOKUP(A:A,'[2]06月在岗人员岗位补贴原表'!A:E,5,FALSE)</f>
        <v>刘红</v>
      </c>
      <c r="E484" s="6" t="str">
        <f>VLOOKUP(A:A,'[2]06月在岗人员岗位补贴原表'!A:H,8,FALSE)</f>
        <v>37030419******4421</v>
      </c>
      <c r="F484" s="10" t="str">
        <f>VLOOKUP(A:A,'[2]06月在岗人员岗位补贴原表'!A:I,9,FALSE)</f>
        <v>新城镇岗位</v>
      </c>
      <c r="G484" s="6">
        <f>VLOOKUP(A:A,'[2]06月在岗人员岗位补贴原表'!A:T,20,FALSE)</f>
        <v>1573.07</v>
      </c>
    </row>
    <row r="485" s="3" customFormat="1" ht="14.25" customHeight="1" spans="1:7">
      <c r="A485" s="6">
        <f t="shared" si="7"/>
        <v>482</v>
      </c>
      <c r="B485" s="6" t="str">
        <f>VLOOKUP(A:A,'[2]06月在岗人员岗位补贴原表'!A:C,3,FALSE)</f>
        <v>石马</v>
      </c>
      <c r="C485" s="6" t="str">
        <f>VLOOKUP(A:A,'[2]06月在岗人员岗位补贴原表'!A:D,4,FALSE)</f>
        <v>中石村</v>
      </c>
      <c r="D485" s="6" t="str">
        <f>VLOOKUP(A:A,'[2]06月在岗人员岗位补贴原表'!A:E,5,FALSE)</f>
        <v>谢加杰</v>
      </c>
      <c r="E485" s="6" t="str">
        <f>VLOOKUP(A:A,'[2]06月在岗人员岗位补贴原表'!A:H,8,FALSE)</f>
        <v>37030419******441x</v>
      </c>
      <c r="F485" s="10" t="str">
        <f>VLOOKUP(A:A,'[2]06月在岗人员岗位补贴原表'!A:I,9,FALSE)</f>
        <v>新城镇岗位</v>
      </c>
      <c r="G485" s="6">
        <f>VLOOKUP(A:A,'[2]06月在岗人员岗位补贴原表'!A:T,20,FALSE)</f>
        <v>1573.07</v>
      </c>
    </row>
    <row r="486" s="3" customFormat="1" ht="14.25" customHeight="1" spans="1:7">
      <c r="A486" s="6">
        <f t="shared" si="7"/>
        <v>483</v>
      </c>
      <c r="B486" s="6" t="str">
        <f>VLOOKUP(A:A,'[2]06月在岗人员岗位补贴原表'!A:C,3,FALSE)</f>
        <v>石马</v>
      </c>
      <c r="C486" s="6" t="str">
        <f>VLOOKUP(A:A,'[2]06月在岗人员岗位补贴原表'!A:D,4,FALSE)</f>
        <v>中石村</v>
      </c>
      <c r="D486" s="6" t="str">
        <f>VLOOKUP(A:A,'[2]06月在岗人员岗位补贴原表'!A:E,5,FALSE)</f>
        <v>商学章</v>
      </c>
      <c r="E486" s="6" t="str">
        <f>VLOOKUP(A:A,'[2]06月在岗人员岗位补贴原表'!A:H,8,FALSE)</f>
        <v>37030419******4417</v>
      </c>
      <c r="F486" s="10" t="str">
        <f>VLOOKUP(A:A,'[2]06月在岗人员岗位补贴原表'!A:I,9,FALSE)</f>
        <v>新城镇岗位</v>
      </c>
      <c r="G486" s="6">
        <f>VLOOKUP(A:A,'[2]06月在岗人员岗位补贴原表'!A:T,20,FALSE)</f>
        <v>1573.07</v>
      </c>
    </row>
    <row r="487" s="3" customFormat="1" ht="14.25" customHeight="1" spans="1:7">
      <c r="A487" s="6">
        <f t="shared" si="7"/>
        <v>484</v>
      </c>
      <c r="B487" s="6" t="str">
        <f>VLOOKUP(A:A,'[2]06月在岗人员岗位补贴原表'!A:C,3,FALSE)</f>
        <v>石马</v>
      </c>
      <c r="C487" s="6" t="str">
        <f>VLOOKUP(A:A,'[2]06月在岗人员岗位补贴原表'!A:D,4,FALSE)</f>
        <v>中石村</v>
      </c>
      <c r="D487" s="6" t="str">
        <f>VLOOKUP(A:A,'[2]06月在岗人员岗位补贴原表'!A:E,5,FALSE)</f>
        <v>宋文新</v>
      </c>
      <c r="E487" s="6" t="str">
        <f>VLOOKUP(A:A,'[2]06月在岗人员岗位补贴原表'!A:H,8,FALSE)</f>
        <v>37030419******162x</v>
      </c>
      <c r="F487" s="10" t="str">
        <f>VLOOKUP(A:A,'[2]06月在岗人员岗位补贴原表'!A:I,9,FALSE)</f>
        <v>新城镇岗位</v>
      </c>
      <c r="G487" s="6">
        <f>VLOOKUP(A:A,'[2]06月在岗人员岗位补贴原表'!A:T,20,FALSE)</f>
        <v>1573.07</v>
      </c>
    </row>
    <row r="488" s="3" customFormat="1" ht="14.25" customHeight="1" spans="1:7">
      <c r="A488" s="6">
        <f t="shared" si="7"/>
        <v>485</v>
      </c>
      <c r="B488" s="6" t="str">
        <f>VLOOKUP(A:A,'[2]06月在岗人员岗位补贴原表'!A:C,3,FALSE)</f>
        <v>石马</v>
      </c>
      <c r="C488" s="6" t="str">
        <f>VLOOKUP(A:A,'[2]06月在岗人员岗位补贴原表'!A:D,4,FALSE)</f>
        <v>中石村</v>
      </c>
      <c r="D488" s="6" t="str">
        <f>VLOOKUP(A:A,'[2]06月在岗人员岗位补贴原表'!A:E,5,FALSE)</f>
        <v>谢众谟</v>
      </c>
      <c r="E488" s="6" t="str">
        <f>VLOOKUP(A:A,'[2]06月在岗人员岗位补贴原表'!A:H,8,FALSE)</f>
        <v>37030419******441x</v>
      </c>
      <c r="F488" s="10" t="str">
        <f>VLOOKUP(A:A,'[2]06月在岗人员岗位补贴原表'!A:I,9,FALSE)</f>
        <v>新城镇岗位</v>
      </c>
      <c r="G488" s="6">
        <f>VLOOKUP(A:A,'[2]06月在岗人员岗位补贴原表'!A:T,20,FALSE)</f>
        <v>1573.07</v>
      </c>
    </row>
    <row r="489" s="3" customFormat="1" ht="14.25" customHeight="1" spans="1:7">
      <c r="A489" s="6">
        <f t="shared" si="7"/>
        <v>486</v>
      </c>
      <c r="B489" s="6" t="str">
        <f>VLOOKUP(A:A,'[2]06月在岗人员岗位补贴原表'!A:C,3,FALSE)</f>
        <v>石马</v>
      </c>
      <c r="C489" s="6" t="str">
        <f>VLOOKUP(A:A,'[2]06月在岗人员岗位补贴原表'!A:D,4,FALSE)</f>
        <v>中石村</v>
      </c>
      <c r="D489" s="6" t="str">
        <f>VLOOKUP(A:A,'[2]06月在岗人员岗位补贴原表'!A:E,5,FALSE)</f>
        <v>李庆尧</v>
      </c>
      <c r="E489" s="6" t="str">
        <f>VLOOKUP(A:A,'[2]06月在岗人员岗位补贴原表'!A:H,8,FALSE)</f>
        <v>37030419******4414</v>
      </c>
      <c r="F489" s="10" t="str">
        <f>VLOOKUP(A:A,'[2]06月在岗人员岗位补贴原表'!A:I,9,FALSE)</f>
        <v>新城镇岗位</v>
      </c>
      <c r="G489" s="6">
        <f>VLOOKUP(A:A,'[2]06月在岗人员岗位补贴原表'!A:T,20,FALSE)</f>
        <v>1573.07</v>
      </c>
    </row>
    <row r="490" s="3" customFormat="1" ht="14.25" customHeight="1" spans="1:7">
      <c r="A490" s="6">
        <f t="shared" si="7"/>
        <v>487</v>
      </c>
      <c r="B490" s="6" t="str">
        <f>VLOOKUP(A:A,'[2]06月在岗人员岗位补贴原表'!A:C,3,FALSE)</f>
        <v>石马</v>
      </c>
      <c r="C490" s="6" t="str">
        <f>VLOOKUP(A:A,'[2]06月在岗人员岗位补贴原表'!A:D,4,FALSE)</f>
        <v>中石村</v>
      </c>
      <c r="D490" s="6" t="str">
        <f>VLOOKUP(A:A,'[2]06月在岗人员岗位补贴原表'!A:E,5,FALSE)</f>
        <v>谢仲文</v>
      </c>
      <c r="E490" s="6" t="str">
        <f>VLOOKUP(A:A,'[2]06月在岗人员岗位补贴原表'!A:H,8,FALSE)</f>
        <v>37030419******4411</v>
      </c>
      <c r="F490" s="10" t="str">
        <f>VLOOKUP(A:A,'[2]06月在岗人员岗位补贴原表'!A:I,9,FALSE)</f>
        <v>新城镇岗位</v>
      </c>
      <c r="G490" s="6">
        <f>VLOOKUP(A:A,'[2]06月在岗人员岗位补贴原表'!A:T,20,FALSE)</f>
        <v>1573.07</v>
      </c>
    </row>
    <row r="491" s="3" customFormat="1" ht="14.25" customHeight="1" spans="1:7">
      <c r="A491" s="6">
        <f t="shared" si="7"/>
        <v>488</v>
      </c>
      <c r="B491" s="6" t="str">
        <f>VLOOKUP(A:A,'[2]06月在岗人员岗位补贴原表'!A:C,3,FALSE)</f>
        <v>域城</v>
      </c>
      <c r="C491" s="6" t="str">
        <f>VLOOKUP(A:A,'[2]06月在岗人员岗位补贴原表'!A:D,4,FALSE)</f>
        <v>杨家村</v>
      </c>
      <c r="D491" s="6" t="str">
        <f>VLOOKUP(A:A,'[2]06月在岗人员岗位补贴原表'!A:E,5,FALSE)</f>
        <v>常萍</v>
      </c>
      <c r="E491" s="6" t="str">
        <f>VLOOKUP(A:A,'[2]06月在岗人员岗位补贴原表'!A:H,8,FALSE)</f>
        <v>37030419******654X</v>
      </c>
      <c r="F491" s="10" t="str">
        <f>VLOOKUP(A:A,'[2]06月在岗人员岗位补贴原表'!A:I,9,FALSE)</f>
        <v>新城镇岗位</v>
      </c>
      <c r="G491" s="6">
        <f>VLOOKUP(A:A,'[2]06月在岗人员岗位补贴原表'!A:T,20,FALSE)</f>
        <v>1573.07</v>
      </c>
    </row>
    <row r="492" s="3" customFormat="1" ht="14.25" customHeight="1" spans="1:7">
      <c r="A492" s="6">
        <f t="shared" si="7"/>
        <v>489</v>
      </c>
      <c r="B492" s="6" t="str">
        <f>VLOOKUP(A:A,'[2]06月在岗人员岗位补贴原表'!A:C,3,FALSE)</f>
        <v>域城</v>
      </c>
      <c r="C492" s="6" t="str">
        <f>VLOOKUP(A:A,'[2]06月在岗人员岗位补贴原表'!A:D,4,FALSE)</f>
        <v>杨家村</v>
      </c>
      <c r="D492" s="6" t="str">
        <f>VLOOKUP(A:A,'[2]06月在岗人员岗位补贴原表'!A:E,5,FALSE)</f>
        <v>樊荣</v>
      </c>
      <c r="E492" s="6" t="str">
        <f>VLOOKUP(A:A,'[2]06月在岗人员岗位补贴原表'!A:H,8,FALSE)</f>
        <v>37030419******6527</v>
      </c>
      <c r="F492" s="10" t="str">
        <f>VLOOKUP(A:A,'[2]06月在岗人员岗位补贴原表'!A:I,9,FALSE)</f>
        <v>新城镇岗位</v>
      </c>
      <c r="G492" s="6">
        <f>VLOOKUP(A:A,'[2]06月在岗人员岗位补贴原表'!A:T,20,FALSE)</f>
        <v>1573.07</v>
      </c>
    </row>
    <row r="493" s="3" customFormat="1" ht="14.25" customHeight="1" spans="1:7">
      <c r="A493" s="6">
        <f t="shared" si="7"/>
        <v>490</v>
      </c>
      <c r="B493" s="6" t="str">
        <f>VLOOKUP(A:A,'[2]06月在岗人员岗位补贴原表'!A:C,3,FALSE)</f>
        <v>域城</v>
      </c>
      <c r="C493" s="6" t="str">
        <f>VLOOKUP(A:A,'[2]06月在岗人员岗位补贴原表'!A:D,4,FALSE)</f>
        <v>杨家村</v>
      </c>
      <c r="D493" s="6" t="str">
        <f>VLOOKUP(A:A,'[2]06月在岗人员岗位补贴原表'!A:E,5,FALSE)</f>
        <v>赵海燕</v>
      </c>
      <c r="E493" s="6" t="str">
        <f>VLOOKUP(A:A,'[2]06月在岗人员岗位补贴原表'!A:H,8,FALSE)</f>
        <v>37030419******6541</v>
      </c>
      <c r="F493" s="10" t="str">
        <f>VLOOKUP(A:A,'[2]06月在岗人员岗位补贴原表'!A:I,9,FALSE)</f>
        <v>新城镇岗位</v>
      </c>
      <c r="G493" s="6">
        <f>VLOOKUP(A:A,'[2]06月在岗人员岗位补贴原表'!A:T,20,FALSE)</f>
        <v>1573.07</v>
      </c>
    </row>
    <row r="494" s="3" customFormat="1" ht="14.25" customHeight="1" spans="1:7">
      <c r="A494" s="6">
        <f t="shared" si="7"/>
        <v>491</v>
      </c>
      <c r="B494" s="6" t="str">
        <f>VLOOKUP(A:A,'[2]06月在岗人员岗位补贴原表'!A:C,3,FALSE)</f>
        <v>域城</v>
      </c>
      <c r="C494" s="6" t="str">
        <f>VLOOKUP(A:A,'[2]06月在岗人员岗位补贴原表'!A:D,4,FALSE)</f>
        <v>杨家村</v>
      </c>
      <c r="D494" s="6" t="str">
        <f>VLOOKUP(A:A,'[2]06月在岗人员岗位补贴原表'!A:E,5,FALSE)</f>
        <v>刘冬梅</v>
      </c>
      <c r="E494" s="6" t="str">
        <f>VLOOKUP(A:A,'[2]06月在岗人员岗位补贴原表'!A:H,8,FALSE)</f>
        <v>37030419******6541</v>
      </c>
      <c r="F494" s="10" t="str">
        <f>VLOOKUP(A:A,'[2]06月在岗人员岗位补贴原表'!A:I,9,FALSE)</f>
        <v>新城镇岗位</v>
      </c>
      <c r="G494" s="6">
        <f>VLOOKUP(A:A,'[2]06月在岗人员岗位补贴原表'!A:T,20,FALSE)</f>
        <v>1573.07</v>
      </c>
    </row>
    <row r="495" s="3" customFormat="1" ht="14.25" customHeight="1" spans="1:7">
      <c r="A495" s="6">
        <f t="shared" si="7"/>
        <v>492</v>
      </c>
      <c r="B495" s="6" t="str">
        <f>VLOOKUP(A:A,'[2]06月在岗人员岗位补贴原表'!A:C,3,FALSE)</f>
        <v>域城</v>
      </c>
      <c r="C495" s="6" t="str">
        <f>VLOOKUP(A:A,'[2]06月在岗人员岗位补贴原表'!A:D,4,FALSE)</f>
        <v>杨家村</v>
      </c>
      <c r="D495" s="6" t="str">
        <f>VLOOKUP(A:A,'[2]06月在岗人员岗位补贴原表'!A:E,5,FALSE)</f>
        <v>刘世光</v>
      </c>
      <c r="E495" s="6" t="str">
        <f>VLOOKUP(A:A,'[2]06月在岗人员岗位补贴原表'!A:H,8,FALSE)</f>
        <v>37030419******6511</v>
      </c>
      <c r="F495" s="10" t="str">
        <f>VLOOKUP(A:A,'[2]06月在岗人员岗位补贴原表'!A:I,9,FALSE)</f>
        <v>新城镇岗位</v>
      </c>
      <c r="G495" s="6">
        <f>VLOOKUP(A:A,'[2]06月在岗人员岗位补贴原表'!A:T,20,FALSE)</f>
        <v>1573.07</v>
      </c>
    </row>
    <row r="496" s="3" customFormat="1" ht="14.25" customHeight="1" spans="1:7">
      <c r="A496" s="6">
        <f t="shared" si="7"/>
        <v>493</v>
      </c>
      <c r="B496" s="6" t="str">
        <f>VLOOKUP(A:A,'[2]06月在岗人员岗位补贴原表'!A:C,3,FALSE)</f>
        <v>域城</v>
      </c>
      <c r="C496" s="6" t="str">
        <f>VLOOKUP(A:A,'[2]06月在岗人员岗位补贴原表'!A:D,4,FALSE)</f>
        <v>小峪口</v>
      </c>
      <c r="D496" s="6" t="str">
        <f>VLOOKUP(A:A,'[2]06月在岗人员岗位补贴原表'!A:E,5,FALSE)</f>
        <v>张玉维</v>
      </c>
      <c r="E496" s="6" t="str">
        <f>VLOOKUP(A:A,'[2]06月在岗人员岗位补贴原表'!A:H,8,FALSE)</f>
        <v>37030419******311X</v>
      </c>
      <c r="F496" s="10" t="str">
        <f>VLOOKUP(A:A,'[2]06月在岗人员岗位补贴原表'!A:I,9,FALSE)</f>
        <v>新城镇岗位</v>
      </c>
      <c r="G496" s="6">
        <f>VLOOKUP(A:A,'[2]06月在岗人员岗位补贴原表'!A:T,20,FALSE)</f>
        <v>1573.07</v>
      </c>
    </row>
    <row r="497" s="3" customFormat="1" ht="14.25" customHeight="1" spans="1:7">
      <c r="A497" s="6">
        <f t="shared" si="7"/>
        <v>494</v>
      </c>
      <c r="B497" s="6" t="str">
        <f>VLOOKUP(A:A,'[2]06月在岗人员岗位补贴原表'!A:C,3,FALSE)</f>
        <v>域城</v>
      </c>
      <c r="C497" s="6" t="str">
        <f>VLOOKUP(A:A,'[2]06月在岗人员岗位补贴原表'!A:D,4,FALSE)</f>
        <v>小乔</v>
      </c>
      <c r="D497" s="6" t="str">
        <f>VLOOKUP(A:A,'[2]06月在岗人员岗位补贴原表'!A:E,5,FALSE)</f>
        <v>孙霞</v>
      </c>
      <c r="E497" s="6" t="str">
        <f>VLOOKUP(A:A,'[2]06月在岗人员岗位补贴原表'!A:H,8,FALSE)</f>
        <v>37030419******1922</v>
      </c>
      <c r="F497" s="10" t="str">
        <f>VLOOKUP(A:A,'[2]06月在岗人员岗位补贴原表'!A:I,9,FALSE)</f>
        <v>新城镇岗位</v>
      </c>
      <c r="G497" s="6">
        <f>VLOOKUP(A:A,'[2]06月在岗人员岗位补贴原表'!A:T,20,FALSE)</f>
        <v>1171.07</v>
      </c>
    </row>
    <row r="498" s="3" customFormat="1" ht="14.25" customHeight="1" spans="1:7">
      <c r="A498" s="6">
        <f t="shared" si="7"/>
        <v>495</v>
      </c>
      <c r="B498" s="6" t="str">
        <f>VLOOKUP(A:A,'[2]06月在岗人员岗位补贴原表'!A:C,3,FALSE)</f>
        <v>域城</v>
      </c>
      <c r="C498" s="6" t="str">
        <f>VLOOKUP(A:A,'[2]06月在岗人员岗位补贴原表'!A:D,4,FALSE)</f>
        <v>小乔</v>
      </c>
      <c r="D498" s="6" t="str">
        <f>VLOOKUP(A:A,'[2]06月在岗人员岗位补贴原表'!A:E,5,FALSE)</f>
        <v>吴慧莲</v>
      </c>
      <c r="E498" s="6" t="str">
        <f>VLOOKUP(A:A,'[2]06月在岗人员岗位补贴原表'!A:H,8,FALSE)</f>
        <v>37032219******6228</v>
      </c>
      <c r="F498" s="10" t="str">
        <f>VLOOKUP(A:A,'[2]06月在岗人员岗位补贴原表'!A:I,9,FALSE)</f>
        <v>新城镇岗位</v>
      </c>
      <c r="G498" s="6">
        <f>VLOOKUP(A:A,'[2]06月在岗人员岗位补贴原表'!A:T,20,FALSE)</f>
        <v>1573.07</v>
      </c>
    </row>
    <row r="499" s="3" customFormat="1" ht="14.25" customHeight="1" spans="1:7">
      <c r="A499" s="6">
        <f t="shared" si="7"/>
        <v>496</v>
      </c>
      <c r="B499" s="6" t="str">
        <f>VLOOKUP(A:A,'[2]06月在岗人员岗位补贴原表'!A:C,3,FALSE)</f>
        <v>域城</v>
      </c>
      <c r="C499" s="6" t="str">
        <f>VLOOKUP(A:A,'[2]06月在岗人员岗位补贴原表'!A:D,4,FALSE)</f>
        <v>小乔</v>
      </c>
      <c r="D499" s="6" t="str">
        <f>VLOOKUP(A:A,'[2]06月在岗人员岗位补贴原表'!A:E,5,FALSE)</f>
        <v>马玉春</v>
      </c>
      <c r="E499" s="6" t="str">
        <f>VLOOKUP(A:A,'[2]06月在岗人员岗位补贴原表'!A:H,8,FALSE)</f>
        <v>37030419******5329</v>
      </c>
      <c r="F499" s="10" t="str">
        <f>VLOOKUP(A:A,'[2]06月在岗人员岗位补贴原表'!A:I,9,FALSE)</f>
        <v>新城镇岗位</v>
      </c>
      <c r="G499" s="6">
        <f>VLOOKUP(A:A,'[2]06月在岗人员岗位补贴原表'!A:T,20,FALSE)</f>
        <v>1573.07</v>
      </c>
    </row>
    <row r="500" s="3" customFormat="1" ht="14.25" customHeight="1" spans="1:7">
      <c r="A500" s="6">
        <f t="shared" si="7"/>
        <v>497</v>
      </c>
      <c r="B500" s="6" t="str">
        <f>VLOOKUP(A:A,'[2]06月在岗人员岗位补贴原表'!A:C,3,FALSE)</f>
        <v>域城</v>
      </c>
      <c r="C500" s="6" t="str">
        <f>VLOOKUP(A:A,'[2]06月在岗人员岗位补贴原表'!A:D,4,FALSE)</f>
        <v>小乔</v>
      </c>
      <c r="D500" s="6" t="str">
        <f>VLOOKUP(A:A,'[2]06月在岗人员岗位补贴原表'!A:E,5,FALSE)</f>
        <v>吴家果</v>
      </c>
      <c r="E500" s="6" t="str">
        <f>VLOOKUP(A:A,'[2]06月在岗人员岗位补贴原表'!A:H,8,FALSE)</f>
        <v>37030419******3530</v>
      </c>
      <c r="F500" s="10" t="str">
        <f>VLOOKUP(A:A,'[2]06月在岗人员岗位补贴原表'!A:I,9,FALSE)</f>
        <v>新城镇岗位</v>
      </c>
      <c r="G500" s="6">
        <f>VLOOKUP(A:A,'[2]06月在岗人员岗位补贴原表'!A:T,20,FALSE)</f>
        <v>1573.07</v>
      </c>
    </row>
    <row r="501" s="3" customFormat="1" ht="14.25" customHeight="1" spans="1:7">
      <c r="A501" s="6">
        <f t="shared" si="7"/>
        <v>498</v>
      </c>
      <c r="B501" s="6" t="str">
        <f>VLOOKUP(A:A,'[2]06月在岗人员岗位补贴原表'!A:C,3,FALSE)</f>
        <v>域城</v>
      </c>
      <c r="C501" s="6" t="str">
        <f>VLOOKUP(A:A,'[2]06月在岗人员岗位补贴原表'!A:D,4,FALSE)</f>
        <v>小乔</v>
      </c>
      <c r="D501" s="6" t="str">
        <f>VLOOKUP(A:A,'[2]06月在岗人员岗位补贴原表'!A:E,5,FALSE)</f>
        <v>袁立民</v>
      </c>
      <c r="E501" s="6" t="str">
        <f>VLOOKUP(A:A,'[2]06月在岗人员岗位补贴原表'!A:H,8,FALSE)</f>
        <v>37030419******3515</v>
      </c>
      <c r="F501" s="10" t="str">
        <f>VLOOKUP(A:A,'[2]06月在岗人员岗位补贴原表'!A:I,9,FALSE)</f>
        <v>新城镇岗位</v>
      </c>
      <c r="G501" s="6">
        <f>VLOOKUP(A:A,'[2]06月在岗人员岗位补贴原表'!A:T,20,FALSE)</f>
        <v>1573.07</v>
      </c>
    </row>
    <row r="502" s="3" customFormat="1" ht="14.25" customHeight="1" spans="1:7">
      <c r="A502" s="6">
        <f t="shared" si="7"/>
        <v>499</v>
      </c>
      <c r="B502" s="6" t="str">
        <f>VLOOKUP(A:A,'[2]06月在岗人员岗位补贴原表'!A:C,3,FALSE)</f>
        <v>域城</v>
      </c>
      <c r="C502" s="6" t="str">
        <f>VLOOKUP(A:A,'[2]06月在岗人员岗位补贴原表'!A:D,4,FALSE)</f>
        <v>小乔</v>
      </c>
      <c r="D502" s="6" t="str">
        <f>VLOOKUP(A:A,'[2]06月在岗人员岗位补贴原表'!A:E,5,FALSE)</f>
        <v>张金成</v>
      </c>
      <c r="E502" s="6" t="str">
        <f>VLOOKUP(A:A,'[2]06月在岗人员岗位补贴原表'!A:H,8,FALSE)</f>
        <v>37030419******3514</v>
      </c>
      <c r="F502" s="10" t="str">
        <f>VLOOKUP(A:A,'[2]06月在岗人员岗位补贴原表'!A:I,9,FALSE)</f>
        <v>新城镇岗位</v>
      </c>
      <c r="G502" s="6">
        <f>VLOOKUP(A:A,'[2]06月在岗人员岗位补贴原表'!A:T,20,FALSE)</f>
        <v>1573.07</v>
      </c>
    </row>
    <row r="503" s="3" customFormat="1" ht="14.25" customHeight="1" spans="1:7">
      <c r="A503" s="6">
        <f t="shared" si="7"/>
        <v>500</v>
      </c>
      <c r="B503" s="6" t="str">
        <f>VLOOKUP(A:A,'[2]06月在岗人员岗位补贴原表'!A:C,3,FALSE)</f>
        <v>域城</v>
      </c>
      <c r="C503" s="6" t="str">
        <f>VLOOKUP(A:A,'[2]06月在岗人员岗位补贴原表'!A:D,4,FALSE)</f>
        <v>小乔</v>
      </c>
      <c r="D503" s="6" t="str">
        <f>VLOOKUP(A:A,'[2]06月在岗人员岗位补贴原表'!A:E,5,FALSE)</f>
        <v>纪小燕</v>
      </c>
      <c r="E503" s="6" t="str">
        <f>VLOOKUP(A:A,'[2]06月在岗人员岗位补贴原表'!A:H,8,FALSE)</f>
        <v>37030419******352X</v>
      </c>
      <c r="F503" s="10" t="str">
        <f>VLOOKUP(A:A,'[2]06月在岗人员岗位补贴原表'!A:I,9,FALSE)</f>
        <v>新城镇岗位</v>
      </c>
      <c r="G503" s="6">
        <f>VLOOKUP(A:A,'[2]06月在岗人员岗位补贴原表'!A:T,20,FALSE)</f>
        <v>1573.07</v>
      </c>
    </row>
    <row r="504" s="3" customFormat="1" ht="14.25" customHeight="1" spans="1:7">
      <c r="A504" s="6">
        <f t="shared" si="7"/>
        <v>501</v>
      </c>
      <c r="B504" s="6" t="str">
        <f>VLOOKUP(A:A,'[2]06月在岗人员岗位补贴原表'!A:C,3,FALSE)</f>
        <v>域城</v>
      </c>
      <c r="C504" s="6" t="str">
        <f>VLOOKUP(A:A,'[2]06月在岗人员岗位补贴原表'!A:D,4,FALSE)</f>
        <v>小乔</v>
      </c>
      <c r="D504" s="6" t="str">
        <f>VLOOKUP(A:A,'[2]06月在岗人员岗位补贴原表'!A:E,5,FALSE)</f>
        <v>张金东</v>
      </c>
      <c r="E504" s="6" t="str">
        <f>VLOOKUP(A:A,'[2]06月在岗人员岗位补贴原表'!A:H,8,FALSE)</f>
        <v>37030419******3541</v>
      </c>
      <c r="F504" s="10" t="str">
        <f>VLOOKUP(A:A,'[2]06月在岗人员岗位补贴原表'!A:I,9,FALSE)</f>
        <v>新城镇岗位</v>
      </c>
      <c r="G504" s="6">
        <f>VLOOKUP(A:A,'[2]06月在岗人员岗位补贴原表'!A:T,20,FALSE)</f>
        <v>1573.07</v>
      </c>
    </row>
    <row r="505" s="3" customFormat="1" ht="14.25" customHeight="1" spans="1:7">
      <c r="A505" s="6">
        <f t="shared" si="7"/>
        <v>502</v>
      </c>
      <c r="B505" s="6" t="str">
        <f>VLOOKUP(A:A,'[2]06月在岗人员岗位补贴原表'!A:C,3,FALSE)</f>
        <v>域城</v>
      </c>
      <c r="C505" s="6" t="str">
        <f>VLOOKUP(A:A,'[2]06月在岗人员岗位补贴原表'!A:D,4,FALSE)</f>
        <v>平堵沟</v>
      </c>
      <c r="D505" s="6" t="str">
        <f>VLOOKUP(A:A,'[2]06月在岗人员岗位补贴原表'!A:E,5,FALSE)</f>
        <v>郝同新</v>
      </c>
      <c r="E505" s="6" t="str">
        <f>VLOOKUP(A:A,'[2]06月在岗人员岗位补贴原表'!A:H,8,FALSE)</f>
        <v>37030419******3119</v>
      </c>
      <c r="F505" s="10" t="str">
        <f>VLOOKUP(A:A,'[2]06月在岗人员岗位补贴原表'!A:I,9,FALSE)</f>
        <v>新城镇岗位</v>
      </c>
      <c r="G505" s="6">
        <f>VLOOKUP(A:A,'[2]06月在岗人员岗位补贴原表'!A:T,20,FALSE)</f>
        <v>1573.07</v>
      </c>
    </row>
    <row r="506" s="3" customFormat="1" ht="14.25" customHeight="1" spans="1:7">
      <c r="A506" s="6">
        <f t="shared" si="7"/>
        <v>503</v>
      </c>
      <c r="B506" s="6" t="str">
        <f>VLOOKUP(A:A,'[2]06月在岗人员岗位补贴原表'!A:C,3,FALSE)</f>
        <v>域城</v>
      </c>
      <c r="C506" s="6" t="str">
        <f>VLOOKUP(A:A,'[2]06月在岗人员岗位补贴原表'!A:D,4,FALSE)</f>
        <v>平堵沟</v>
      </c>
      <c r="D506" s="6" t="str">
        <f>VLOOKUP(A:A,'[2]06月在岗人员岗位补贴原表'!A:E,5,FALSE)</f>
        <v>郝红刚</v>
      </c>
      <c r="E506" s="6" t="str">
        <f>VLOOKUP(A:A,'[2]06月在岗人员岗位补贴原表'!A:H,8,FALSE)</f>
        <v>37030419******3113</v>
      </c>
      <c r="F506" s="10" t="str">
        <f>VLOOKUP(A:A,'[2]06月在岗人员岗位补贴原表'!A:I,9,FALSE)</f>
        <v>新城镇岗位</v>
      </c>
      <c r="G506" s="6">
        <f>VLOOKUP(A:A,'[2]06月在岗人员岗位补贴原表'!A:T,20,FALSE)</f>
        <v>1573.07</v>
      </c>
    </row>
    <row r="507" s="3" customFormat="1" ht="14.25" customHeight="1" spans="1:7">
      <c r="A507" s="6">
        <f t="shared" si="7"/>
        <v>504</v>
      </c>
      <c r="B507" s="6" t="str">
        <f>VLOOKUP(A:A,'[2]06月在岗人员岗位补贴原表'!A:C,3,FALSE)</f>
        <v>域城</v>
      </c>
      <c r="C507" s="6" t="str">
        <f>VLOOKUP(A:A,'[2]06月在岗人员岗位补贴原表'!A:D,4,FALSE)</f>
        <v>平堵沟</v>
      </c>
      <c r="D507" s="6" t="str">
        <f>VLOOKUP(A:A,'[2]06月在岗人员岗位补贴原表'!A:E,5,FALSE)</f>
        <v>王德全</v>
      </c>
      <c r="E507" s="6" t="str">
        <f>VLOOKUP(A:A,'[2]06月在岗人员岗位补贴原表'!A:H,8,FALSE)</f>
        <v>37030419******3113</v>
      </c>
      <c r="F507" s="10" t="str">
        <f>VLOOKUP(A:A,'[2]06月在岗人员岗位补贴原表'!A:I,9,FALSE)</f>
        <v>新城镇岗位</v>
      </c>
      <c r="G507" s="6">
        <f>VLOOKUP(A:A,'[2]06月在岗人员岗位补贴原表'!A:T,20,FALSE)</f>
        <v>1573.07</v>
      </c>
    </row>
    <row r="508" s="3" customFormat="1" ht="14.25" customHeight="1" spans="1:7">
      <c r="A508" s="6">
        <f t="shared" si="7"/>
        <v>505</v>
      </c>
      <c r="B508" s="6" t="str">
        <f>VLOOKUP(A:A,'[2]06月在岗人员岗位补贴原表'!A:C,3,FALSE)</f>
        <v>域城</v>
      </c>
      <c r="C508" s="6" t="str">
        <f>VLOOKUP(A:A,'[2]06月在岗人员岗位补贴原表'!A:D,4,FALSE)</f>
        <v>平堵沟</v>
      </c>
      <c r="D508" s="6" t="str">
        <f>VLOOKUP(A:A,'[2]06月在岗人员岗位补贴原表'!A:E,5,FALSE)</f>
        <v>王德红</v>
      </c>
      <c r="E508" s="6" t="str">
        <f>VLOOKUP(A:A,'[2]06月在岗人员岗位补贴原表'!A:H,8,FALSE)</f>
        <v>37030419******3150</v>
      </c>
      <c r="F508" s="10" t="str">
        <f>VLOOKUP(A:A,'[2]06月在岗人员岗位补贴原表'!A:I,9,FALSE)</f>
        <v>新城镇岗位</v>
      </c>
      <c r="G508" s="6">
        <f>VLOOKUP(A:A,'[2]06月在岗人员岗位补贴原表'!A:T,20,FALSE)</f>
        <v>1573.07</v>
      </c>
    </row>
    <row r="509" s="3" customFormat="1" ht="14.25" customHeight="1" spans="1:7">
      <c r="A509" s="6">
        <f t="shared" si="7"/>
        <v>506</v>
      </c>
      <c r="B509" s="6" t="str">
        <f>VLOOKUP(A:A,'[2]06月在岗人员岗位补贴原表'!A:C,3,FALSE)</f>
        <v>域城</v>
      </c>
      <c r="C509" s="6" t="str">
        <f>VLOOKUP(A:A,'[2]06月在岗人员岗位补贴原表'!A:D,4,FALSE)</f>
        <v>平堵沟</v>
      </c>
      <c r="D509" s="6" t="str">
        <f>VLOOKUP(A:A,'[2]06月在岗人员岗位补贴原表'!A:E,5,FALSE)</f>
        <v>李娜</v>
      </c>
      <c r="E509" s="6" t="str">
        <f>VLOOKUP(A:A,'[2]06月在岗人员岗位补贴原表'!A:H,8,FALSE)</f>
        <v>37030419******6522</v>
      </c>
      <c r="F509" s="10" t="str">
        <f>VLOOKUP(A:A,'[2]06月在岗人员岗位补贴原表'!A:I,9,FALSE)</f>
        <v>新城镇岗位</v>
      </c>
      <c r="G509" s="6">
        <f>VLOOKUP(A:A,'[2]06月在岗人员岗位补贴原表'!A:T,20,FALSE)</f>
        <v>1573.07</v>
      </c>
    </row>
    <row r="510" s="3" customFormat="1" ht="14.25" customHeight="1" spans="1:7">
      <c r="A510" s="6">
        <f t="shared" si="7"/>
        <v>507</v>
      </c>
      <c r="B510" s="6" t="str">
        <f>VLOOKUP(A:A,'[2]06月在岗人员岗位补贴原表'!A:C,3,FALSE)</f>
        <v>域城</v>
      </c>
      <c r="C510" s="6" t="str">
        <f>VLOOKUP(A:A,'[2]06月在岗人员岗位补贴原表'!A:D,4,FALSE)</f>
        <v>平堵沟</v>
      </c>
      <c r="D510" s="6" t="str">
        <f>VLOOKUP(A:A,'[2]06月在岗人员岗位补贴原表'!A:E,5,FALSE)</f>
        <v>朱红</v>
      </c>
      <c r="E510" s="6" t="str">
        <f>VLOOKUP(A:A,'[2]06月在岗人员岗位补贴原表'!A:H,8,FALSE)</f>
        <v>37030419******6548</v>
      </c>
      <c r="F510" s="10" t="str">
        <f>VLOOKUP(A:A,'[2]06月在岗人员岗位补贴原表'!A:I,9,FALSE)</f>
        <v>新城镇岗位</v>
      </c>
      <c r="G510" s="6">
        <f>VLOOKUP(A:A,'[2]06月在岗人员岗位补贴原表'!A:T,20,FALSE)</f>
        <v>1573.07</v>
      </c>
    </row>
    <row r="511" s="3" customFormat="1" ht="14.25" customHeight="1" spans="1:7">
      <c r="A511" s="6">
        <f t="shared" si="7"/>
        <v>508</v>
      </c>
      <c r="B511" s="6" t="str">
        <f>VLOOKUP(A:A,'[2]06月在岗人员岗位补贴原表'!A:C,3,FALSE)</f>
        <v>域城</v>
      </c>
      <c r="C511" s="6" t="str">
        <f>VLOOKUP(A:A,'[2]06月在岗人员岗位补贴原表'!A:D,4,FALSE)</f>
        <v>平堵沟</v>
      </c>
      <c r="D511" s="6" t="str">
        <f>VLOOKUP(A:A,'[2]06月在岗人员岗位补贴原表'!A:E,5,FALSE)</f>
        <v>郑艾芬</v>
      </c>
      <c r="E511" s="6" t="str">
        <f>VLOOKUP(A:A,'[2]06月在岗人员岗位补贴原表'!A:H,8,FALSE)</f>
        <v>37282819******1864</v>
      </c>
      <c r="F511" s="10" t="str">
        <f>VLOOKUP(A:A,'[2]06月在岗人员岗位补贴原表'!A:I,9,FALSE)</f>
        <v>新城镇岗位</v>
      </c>
      <c r="G511" s="6">
        <f>VLOOKUP(A:A,'[2]06月在岗人员岗位补贴原表'!A:T,20,FALSE)</f>
        <v>1573.07</v>
      </c>
    </row>
    <row r="512" s="3" customFormat="1" ht="14.25" customHeight="1" spans="1:7">
      <c r="A512" s="6">
        <f t="shared" si="7"/>
        <v>509</v>
      </c>
      <c r="B512" s="6" t="str">
        <f>VLOOKUP(A:A,'[2]06月在岗人员岗位补贴原表'!A:C,3,FALSE)</f>
        <v>域城</v>
      </c>
      <c r="C512" s="6" t="str">
        <f>VLOOKUP(A:A,'[2]06月在岗人员岗位补贴原表'!A:D,4,FALSE)</f>
        <v>平堵沟</v>
      </c>
      <c r="D512" s="6" t="str">
        <f>VLOOKUP(A:A,'[2]06月在岗人员岗位补贴原表'!A:E,5,FALSE)</f>
        <v>张红艳</v>
      </c>
      <c r="E512" s="6" t="str">
        <f>VLOOKUP(A:A,'[2]06月在岗人员岗位补贴原表'!A:H,8,FALSE)</f>
        <v>37030419******652X</v>
      </c>
      <c r="F512" s="10" t="str">
        <f>VLOOKUP(A:A,'[2]06月在岗人员岗位补贴原表'!A:I,9,FALSE)</f>
        <v>新城镇岗位</v>
      </c>
      <c r="G512" s="6">
        <f>VLOOKUP(A:A,'[2]06月在岗人员岗位补贴原表'!A:T,20,FALSE)</f>
        <v>1573.07</v>
      </c>
    </row>
    <row r="513" s="3" customFormat="1" ht="14.25" customHeight="1" spans="1:7">
      <c r="A513" s="6">
        <f t="shared" si="7"/>
        <v>510</v>
      </c>
      <c r="B513" s="6" t="str">
        <f>VLOOKUP(A:A,'[2]06月在岗人员岗位补贴原表'!A:C,3,FALSE)</f>
        <v>域城</v>
      </c>
      <c r="C513" s="6" t="str">
        <f>VLOOKUP(A:A,'[2]06月在岗人员岗位补贴原表'!A:D,4,FALSE)</f>
        <v>平堵沟</v>
      </c>
      <c r="D513" s="6" t="str">
        <f>VLOOKUP(A:A,'[2]06月在岗人员岗位补贴原表'!A:E,5,FALSE)</f>
        <v>李兵</v>
      </c>
      <c r="E513" s="6" t="str">
        <f>VLOOKUP(A:A,'[2]06月在岗人员岗位补贴原表'!A:H,8,FALSE)</f>
        <v>37030419******3121</v>
      </c>
      <c r="F513" s="10" t="str">
        <f>VLOOKUP(A:A,'[2]06月在岗人员岗位补贴原表'!A:I,9,FALSE)</f>
        <v>新城镇岗位</v>
      </c>
      <c r="G513" s="6">
        <f>VLOOKUP(A:A,'[2]06月在岗人员岗位补贴原表'!A:T,20,FALSE)</f>
        <v>1573.07</v>
      </c>
    </row>
    <row r="514" s="3" customFormat="1" ht="14.25" customHeight="1" spans="1:7">
      <c r="A514" s="6">
        <f t="shared" si="7"/>
        <v>511</v>
      </c>
      <c r="B514" s="6" t="str">
        <f>VLOOKUP(A:A,'[2]06月在岗人员岗位补贴原表'!A:C,3,FALSE)</f>
        <v>域城</v>
      </c>
      <c r="C514" s="6" t="str">
        <f>VLOOKUP(A:A,'[2]06月在岗人员岗位补贴原表'!A:D,4,FALSE)</f>
        <v>体育路社区</v>
      </c>
      <c r="D514" s="6" t="str">
        <f>VLOOKUP(A:A,'[2]06月在岗人员岗位补贴原表'!A:E,5,FALSE)</f>
        <v>胡钦苗</v>
      </c>
      <c r="E514" s="6" t="str">
        <f>VLOOKUP(A:A,'[2]06月在岗人员岗位补贴原表'!A:H,8,FALSE)</f>
        <v>37030419******2748</v>
      </c>
      <c r="F514" s="10" t="str">
        <f>VLOOKUP(A:A,'[2]06月在岗人员岗位补贴原表'!A:I,9,FALSE)</f>
        <v>新城镇岗位</v>
      </c>
      <c r="G514" s="6">
        <f>VLOOKUP(A:A,'[2]06月在岗人员岗位补贴原表'!A:T,20,FALSE)</f>
        <v>1573.07</v>
      </c>
    </row>
    <row r="515" s="3" customFormat="1" ht="14.25" customHeight="1" spans="1:7">
      <c r="A515" s="6">
        <f t="shared" si="7"/>
        <v>512</v>
      </c>
      <c r="B515" s="6" t="str">
        <f>VLOOKUP(A:A,'[2]06月在岗人员岗位补贴原表'!A:C,3,FALSE)</f>
        <v>域城</v>
      </c>
      <c r="C515" s="6" t="str">
        <f>VLOOKUP(A:A,'[2]06月在岗人员岗位补贴原表'!A:D,4,FALSE)</f>
        <v>体育路社区</v>
      </c>
      <c r="D515" s="6" t="str">
        <f>VLOOKUP(A:A,'[2]06月在岗人员岗位补贴原表'!A:E,5,FALSE)</f>
        <v>李萍</v>
      </c>
      <c r="E515" s="6" t="str">
        <f>VLOOKUP(A:A,'[2]06月在岗人员岗位补贴原表'!A:H,8,FALSE)</f>
        <v>37032119******2127</v>
      </c>
      <c r="F515" s="10" t="str">
        <f>VLOOKUP(A:A,'[2]06月在岗人员岗位补贴原表'!A:I,9,FALSE)</f>
        <v>新城镇岗位</v>
      </c>
      <c r="G515" s="6">
        <f>VLOOKUP(A:A,'[2]06月在岗人员岗位补贴原表'!A:T,20,FALSE)</f>
        <v>1573.07</v>
      </c>
    </row>
    <row r="516" s="3" customFormat="1" ht="14.25" customHeight="1" spans="1:7">
      <c r="A516" s="6">
        <f t="shared" ref="A516:A579" si="8">ROW()-3</f>
        <v>513</v>
      </c>
      <c r="B516" s="6" t="str">
        <f>VLOOKUP(A:A,'[2]06月在岗人员岗位补贴原表'!A:C,3,FALSE)</f>
        <v>域城</v>
      </c>
      <c r="C516" s="6" t="str">
        <f>VLOOKUP(A:A,'[2]06月在岗人员岗位补贴原表'!A:D,4,FALSE)</f>
        <v>大庄</v>
      </c>
      <c r="D516" s="6" t="str">
        <f>VLOOKUP(A:A,'[2]06月在岗人员岗位补贴原表'!A:E,5,FALSE)</f>
        <v>刘红霞</v>
      </c>
      <c r="E516" s="6" t="str">
        <f>VLOOKUP(A:A,'[2]06月在岗人员岗位补贴原表'!A:H,8,FALSE)</f>
        <v>37030419******6520</v>
      </c>
      <c r="F516" s="10" t="str">
        <f>VLOOKUP(A:A,'[2]06月在岗人员岗位补贴原表'!A:I,9,FALSE)</f>
        <v>新城镇岗位</v>
      </c>
      <c r="G516" s="6">
        <f>VLOOKUP(A:A,'[2]06月在岗人员岗位补贴原表'!A:T,20,FALSE)</f>
        <v>1573.07</v>
      </c>
    </row>
    <row r="517" s="3" customFormat="1" ht="14.25" customHeight="1" spans="1:7">
      <c r="A517" s="6">
        <f t="shared" si="8"/>
        <v>514</v>
      </c>
      <c r="B517" s="6" t="str">
        <f>VLOOKUP(A:A,'[2]06月在岗人员岗位补贴原表'!A:C,3,FALSE)</f>
        <v>域城</v>
      </c>
      <c r="C517" s="6" t="str">
        <f>VLOOKUP(A:A,'[2]06月在岗人员岗位补贴原表'!A:D,4,FALSE)</f>
        <v>大庄</v>
      </c>
      <c r="D517" s="6" t="str">
        <f>VLOOKUP(A:A,'[2]06月在岗人员岗位补贴原表'!A:E,5,FALSE)</f>
        <v>刘中艳</v>
      </c>
      <c r="E517" s="6" t="str">
        <f>VLOOKUP(A:A,'[2]06月在岗人员岗位补贴原表'!A:H,8,FALSE)</f>
        <v>37132319******6723</v>
      </c>
      <c r="F517" s="10" t="str">
        <f>VLOOKUP(A:A,'[2]06月在岗人员岗位补贴原表'!A:I,9,FALSE)</f>
        <v>新城镇岗位</v>
      </c>
      <c r="G517" s="6">
        <f>VLOOKUP(A:A,'[2]06月在岗人员岗位补贴原表'!A:T,20,FALSE)</f>
        <v>1573.07</v>
      </c>
    </row>
    <row r="518" s="3" customFormat="1" ht="14.25" customHeight="1" spans="1:7">
      <c r="A518" s="6">
        <f t="shared" si="8"/>
        <v>515</v>
      </c>
      <c r="B518" s="6" t="str">
        <f>VLOOKUP(A:A,'[2]06月在岗人员岗位补贴原表'!A:C,3,FALSE)</f>
        <v>域城</v>
      </c>
      <c r="C518" s="6" t="str">
        <f>VLOOKUP(A:A,'[2]06月在岗人员岗位补贴原表'!A:D,4,FALSE)</f>
        <v>大庄</v>
      </c>
      <c r="D518" s="6" t="str">
        <f>VLOOKUP(A:A,'[2]06月在岗人员岗位补贴原表'!A:E,5,FALSE)</f>
        <v>胡东君</v>
      </c>
      <c r="E518" s="6" t="str">
        <f>VLOOKUP(A:A,'[2]06月在岗人员岗位补贴原表'!A:H,8,FALSE)</f>
        <v>37030419******6224</v>
      </c>
      <c r="F518" s="10" t="str">
        <f>VLOOKUP(A:A,'[2]06月在岗人员岗位补贴原表'!A:I,9,FALSE)</f>
        <v>新城镇岗位</v>
      </c>
      <c r="G518" s="6">
        <f>VLOOKUP(A:A,'[2]06月在岗人员岗位补贴原表'!A:T,20,FALSE)</f>
        <v>1573.07</v>
      </c>
    </row>
    <row r="519" s="3" customFormat="1" ht="14.25" customHeight="1" spans="1:7">
      <c r="A519" s="6">
        <f t="shared" si="8"/>
        <v>516</v>
      </c>
      <c r="B519" s="6" t="str">
        <f>VLOOKUP(A:A,'[2]06月在岗人员岗位补贴原表'!A:C,3,FALSE)</f>
        <v>域城</v>
      </c>
      <c r="C519" s="6" t="str">
        <f>VLOOKUP(A:A,'[2]06月在岗人员岗位补贴原表'!A:D,4,FALSE)</f>
        <v>大庄</v>
      </c>
      <c r="D519" s="6" t="str">
        <f>VLOOKUP(A:A,'[2]06月在岗人员岗位补贴原表'!A:E,5,FALSE)</f>
        <v>闫凤莲</v>
      </c>
      <c r="E519" s="6" t="str">
        <f>VLOOKUP(A:A,'[2]06月在岗人员岗位补贴原表'!A:H,8,FALSE)</f>
        <v>37030419******6222</v>
      </c>
      <c r="F519" s="10" t="str">
        <f>VLOOKUP(A:A,'[2]06月在岗人员岗位补贴原表'!A:I,9,FALSE)</f>
        <v>新城镇岗位</v>
      </c>
      <c r="G519" s="6">
        <f>VLOOKUP(A:A,'[2]06月在岗人员岗位补贴原表'!A:T,20,FALSE)</f>
        <v>1573.07</v>
      </c>
    </row>
    <row r="520" s="3" customFormat="1" ht="14.25" customHeight="1" spans="1:7">
      <c r="A520" s="6">
        <f t="shared" si="8"/>
        <v>517</v>
      </c>
      <c r="B520" s="6" t="str">
        <f>VLOOKUP(A:A,'[2]06月在岗人员岗位补贴原表'!A:C,3,FALSE)</f>
        <v>域城</v>
      </c>
      <c r="C520" s="6" t="str">
        <f>VLOOKUP(A:A,'[2]06月在岗人员岗位补贴原表'!A:D,4,FALSE)</f>
        <v>大峪口</v>
      </c>
      <c r="D520" s="6" t="str">
        <f>VLOOKUP(A:A,'[2]06月在岗人员岗位补贴原表'!A:E,5,FALSE)</f>
        <v>刘持洲</v>
      </c>
      <c r="E520" s="6" t="str">
        <f>VLOOKUP(A:A,'[2]06月在岗人员岗位补贴原表'!A:H,8,FALSE)</f>
        <v>37030419******315X</v>
      </c>
      <c r="F520" s="10" t="str">
        <f>VLOOKUP(A:A,'[2]06月在岗人员岗位补贴原表'!A:I,9,FALSE)</f>
        <v>新城镇岗位</v>
      </c>
      <c r="G520" s="6">
        <f>VLOOKUP(A:A,'[2]06月在岗人员岗位补贴原表'!A:T,20,FALSE)</f>
        <v>1573.07</v>
      </c>
    </row>
    <row r="521" s="3" customFormat="1" ht="14.25" customHeight="1" spans="1:7">
      <c r="A521" s="6">
        <f t="shared" si="8"/>
        <v>518</v>
      </c>
      <c r="B521" s="6" t="str">
        <f>VLOOKUP(A:A,'[2]06月在岗人员岗位补贴原表'!A:C,3,FALSE)</f>
        <v>域城</v>
      </c>
      <c r="C521" s="6" t="str">
        <f>VLOOKUP(A:A,'[2]06月在岗人员岗位补贴原表'!A:D,4,FALSE)</f>
        <v>大峪口</v>
      </c>
      <c r="D521" s="6" t="str">
        <f>VLOOKUP(A:A,'[2]06月在岗人员岗位补贴原表'!A:E,5,FALSE)</f>
        <v>袁娜</v>
      </c>
      <c r="E521" s="6" t="str">
        <f>VLOOKUP(A:A,'[2]06月在岗人员岗位补贴原表'!A:H,8,FALSE)</f>
        <v>37030419******3166</v>
      </c>
      <c r="F521" s="10" t="str">
        <f>VLOOKUP(A:A,'[2]06月在岗人员岗位补贴原表'!A:I,9,FALSE)</f>
        <v>新城镇岗位</v>
      </c>
      <c r="G521" s="6">
        <f>VLOOKUP(A:A,'[2]06月在岗人员岗位补贴原表'!A:T,20,FALSE)</f>
        <v>1573.07</v>
      </c>
    </row>
    <row r="522" s="3" customFormat="1" ht="14.25" customHeight="1" spans="1:7">
      <c r="A522" s="6">
        <f t="shared" si="8"/>
        <v>519</v>
      </c>
      <c r="B522" s="6" t="str">
        <f>VLOOKUP(A:A,'[2]06月在岗人员岗位补贴原表'!A:C,3,FALSE)</f>
        <v>域城</v>
      </c>
      <c r="C522" s="6" t="str">
        <f>VLOOKUP(A:A,'[2]06月在岗人员岗位补贴原表'!A:D,4,FALSE)</f>
        <v>大峪口</v>
      </c>
      <c r="D522" s="6" t="str">
        <f>VLOOKUP(A:A,'[2]06月在岗人员岗位补贴原表'!A:E,5,FALSE)</f>
        <v>刘新群</v>
      </c>
      <c r="E522" s="6" t="str">
        <f>VLOOKUP(A:A,'[2]06月在岗人员岗位补贴原表'!A:H,8,FALSE)</f>
        <v>37030419******3112</v>
      </c>
      <c r="F522" s="10" t="str">
        <f>VLOOKUP(A:A,'[2]06月在岗人员岗位补贴原表'!A:I,9,FALSE)</f>
        <v>新城镇岗位</v>
      </c>
      <c r="G522" s="6">
        <f>VLOOKUP(A:A,'[2]06月在岗人员岗位补贴原表'!A:T,20,FALSE)</f>
        <v>1573.07</v>
      </c>
    </row>
    <row r="523" s="3" customFormat="1" ht="14.25" customHeight="1" spans="1:7">
      <c r="A523" s="6">
        <f t="shared" si="8"/>
        <v>520</v>
      </c>
      <c r="B523" s="6" t="str">
        <f>VLOOKUP(A:A,'[2]06月在岗人员岗位补贴原表'!A:C,3,FALSE)</f>
        <v>域城</v>
      </c>
      <c r="C523" s="6" t="str">
        <f>VLOOKUP(A:A,'[2]06月在岗人员岗位补贴原表'!A:D,4,FALSE)</f>
        <v>大峪口</v>
      </c>
      <c r="D523" s="6" t="str">
        <f>VLOOKUP(A:A,'[2]06月在岗人员岗位补贴原表'!A:E,5,FALSE)</f>
        <v>刘毅</v>
      </c>
      <c r="E523" s="6" t="str">
        <f>VLOOKUP(A:A,'[2]06月在岗人员岗位补贴原表'!A:H,8,FALSE)</f>
        <v>37030419******3139</v>
      </c>
      <c r="F523" s="10" t="str">
        <f>VLOOKUP(A:A,'[2]06月在岗人员岗位补贴原表'!A:I,9,FALSE)</f>
        <v>新城镇岗位</v>
      </c>
      <c r="G523" s="6">
        <f>VLOOKUP(A:A,'[2]06月在岗人员岗位补贴原表'!A:T,20,FALSE)</f>
        <v>1573.07</v>
      </c>
    </row>
    <row r="524" s="3" customFormat="1" ht="14.25" customHeight="1" spans="1:7">
      <c r="A524" s="6">
        <f t="shared" si="8"/>
        <v>521</v>
      </c>
      <c r="B524" s="6" t="str">
        <f>VLOOKUP(A:A,'[2]06月在岗人员岗位补贴原表'!A:C,3,FALSE)</f>
        <v>域城</v>
      </c>
      <c r="C524" s="6" t="str">
        <f>VLOOKUP(A:A,'[2]06月在岗人员岗位补贴原表'!A:D,4,FALSE)</f>
        <v>大峪口</v>
      </c>
      <c r="D524" s="6" t="str">
        <f>VLOOKUP(A:A,'[2]06月在岗人员岗位补贴原表'!A:E,5,FALSE)</f>
        <v>王秀芳</v>
      </c>
      <c r="E524" s="6" t="str">
        <f>VLOOKUP(A:A,'[2]06月在岗人员岗位补贴原表'!A:H,8,FALSE)</f>
        <v>37072419******1869</v>
      </c>
      <c r="F524" s="10" t="str">
        <f>VLOOKUP(A:A,'[2]06月在岗人员岗位补贴原表'!A:I,9,FALSE)</f>
        <v>新城镇岗位</v>
      </c>
      <c r="G524" s="6">
        <f>VLOOKUP(A:A,'[2]06月在岗人员岗位补贴原表'!A:T,20,FALSE)</f>
        <v>1573.07</v>
      </c>
    </row>
    <row r="525" s="3" customFormat="1" ht="14.25" customHeight="1" spans="1:7">
      <c r="A525" s="6">
        <f t="shared" si="8"/>
        <v>522</v>
      </c>
      <c r="B525" s="6" t="str">
        <f>VLOOKUP(A:A,'[2]06月在岗人员岗位补贴原表'!A:C,3,FALSE)</f>
        <v>域城</v>
      </c>
      <c r="C525" s="6" t="str">
        <f>VLOOKUP(A:A,'[2]06月在岗人员岗位补贴原表'!A:D,4,FALSE)</f>
        <v>大峪口</v>
      </c>
      <c r="D525" s="6" t="str">
        <f>VLOOKUP(A:A,'[2]06月在岗人员岗位补贴原表'!A:E,5,FALSE)</f>
        <v>于浩淼</v>
      </c>
      <c r="E525" s="6" t="str">
        <f>VLOOKUP(A:A,'[2]06月在岗人员岗位补贴原表'!A:H,8,FALSE)</f>
        <v>37030419******3116</v>
      </c>
      <c r="F525" s="10" t="str">
        <f>VLOOKUP(A:A,'[2]06月在岗人员岗位补贴原表'!A:I,9,FALSE)</f>
        <v>新城镇岗位</v>
      </c>
      <c r="G525" s="6">
        <f>VLOOKUP(A:A,'[2]06月在岗人员岗位补贴原表'!A:T,20,FALSE)</f>
        <v>1573.07</v>
      </c>
    </row>
    <row r="526" s="3" customFormat="1" ht="14.25" customHeight="1" spans="1:7">
      <c r="A526" s="6">
        <f t="shared" si="8"/>
        <v>523</v>
      </c>
      <c r="B526" s="6" t="str">
        <f>VLOOKUP(A:A,'[2]06月在岗人员岗位补贴原表'!A:C,3,FALSE)</f>
        <v>域城</v>
      </c>
      <c r="C526" s="6" t="str">
        <f>VLOOKUP(A:A,'[2]06月在岗人员岗位补贴原表'!A:D,4,FALSE)</f>
        <v>大峪口</v>
      </c>
      <c r="D526" s="6" t="str">
        <f>VLOOKUP(A:A,'[2]06月在岗人员岗位补贴原表'!A:E,5,FALSE)</f>
        <v>赵丽红</v>
      </c>
      <c r="E526" s="6" t="str">
        <f>VLOOKUP(A:A,'[2]06月在岗人员岗位补贴原表'!A:H,8,FALSE)</f>
        <v>37030419******3149</v>
      </c>
      <c r="F526" s="10" t="str">
        <f>VLOOKUP(A:A,'[2]06月在岗人员岗位补贴原表'!A:I,9,FALSE)</f>
        <v>新城镇岗位</v>
      </c>
      <c r="G526" s="6">
        <f>VLOOKUP(A:A,'[2]06月在岗人员岗位补贴原表'!A:T,20,FALSE)</f>
        <v>1573.07</v>
      </c>
    </row>
    <row r="527" s="3" customFormat="1" ht="14.25" customHeight="1" spans="1:7">
      <c r="A527" s="6">
        <f t="shared" si="8"/>
        <v>524</v>
      </c>
      <c r="B527" s="6" t="str">
        <f>VLOOKUP(A:A,'[2]06月在岗人员岗位补贴原表'!A:C,3,FALSE)</f>
        <v>域城</v>
      </c>
      <c r="C527" s="6" t="str">
        <f>VLOOKUP(A:A,'[2]06月在岗人员岗位补贴原表'!A:D,4,FALSE)</f>
        <v>西域城</v>
      </c>
      <c r="D527" s="6" t="str">
        <f>VLOOKUP(A:A,'[2]06月在岗人员岗位补贴原表'!A:E,5,FALSE)</f>
        <v>郇正刚</v>
      </c>
      <c r="E527" s="6" t="str">
        <f>VLOOKUP(A:A,'[2]06月在岗人员岗位补贴原表'!A:H,8,FALSE)</f>
        <v>37030419******3138</v>
      </c>
      <c r="F527" s="10" t="str">
        <f>VLOOKUP(A:A,'[2]06月在岗人员岗位补贴原表'!A:I,9,FALSE)</f>
        <v>新城镇岗位</v>
      </c>
      <c r="G527" s="6">
        <f>VLOOKUP(A:A,'[2]06月在岗人员岗位补贴原表'!A:T,20,FALSE)</f>
        <v>1573.07</v>
      </c>
    </row>
    <row r="528" s="3" customFormat="1" ht="14.25" customHeight="1" spans="1:7">
      <c r="A528" s="6">
        <f t="shared" si="8"/>
        <v>525</v>
      </c>
      <c r="B528" s="6" t="str">
        <f>VLOOKUP(A:A,'[2]06月在岗人员岗位补贴原表'!A:C,3,FALSE)</f>
        <v>域城</v>
      </c>
      <c r="C528" s="6" t="str">
        <f>VLOOKUP(A:A,'[2]06月在岗人员岗位补贴原表'!A:D,4,FALSE)</f>
        <v>北域城</v>
      </c>
      <c r="D528" s="6" t="str">
        <f>VLOOKUP(A:A,'[2]06月在岗人员岗位补贴原表'!A:E,5,FALSE)</f>
        <v>侯玉春</v>
      </c>
      <c r="E528" s="6" t="str">
        <f>VLOOKUP(A:A,'[2]06月在岗人员岗位补贴原表'!A:H,8,FALSE)</f>
        <v>37030419******0320</v>
      </c>
      <c r="F528" s="10" t="str">
        <f>VLOOKUP(A:A,'[2]06月在岗人员岗位补贴原表'!A:I,9,FALSE)</f>
        <v>新城镇岗位</v>
      </c>
      <c r="G528" s="6">
        <f>VLOOKUP(A:A,'[2]06月在岗人员岗位补贴原表'!A:T,20,FALSE)</f>
        <v>1573.07</v>
      </c>
    </row>
    <row r="529" s="3" customFormat="1" ht="14.25" customHeight="1" spans="1:7">
      <c r="A529" s="6">
        <f t="shared" si="8"/>
        <v>526</v>
      </c>
      <c r="B529" s="6" t="str">
        <f>VLOOKUP(A:A,'[2]06月在岗人员岗位补贴原表'!A:C,3,FALSE)</f>
        <v>域城</v>
      </c>
      <c r="C529" s="6" t="str">
        <f>VLOOKUP(A:A,'[2]06月在岗人员岗位补贴原表'!A:D,4,FALSE)</f>
        <v>北域城</v>
      </c>
      <c r="D529" s="6" t="str">
        <f>VLOOKUP(A:A,'[2]06月在岗人员岗位补贴原表'!A:E,5,FALSE)</f>
        <v>李冬梅</v>
      </c>
      <c r="E529" s="6" t="str">
        <f>VLOOKUP(A:A,'[2]06月在岗人员岗位补贴原表'!A:H,8,FALSE)</f>
        <v>37030419******3123</v>
      </c>
      <c r="F529" s="10" t="str">
        <f>VLOOKUP(A:A,'[2]06月在岗人员岗位补贴原表'!A:I,9,FALSE)</f>
        <v>新城镇岗位</v>
      </c>
      <c r="G529" s="6">
        <f>VLOOKUP(A:A,'[2]06月在岗人员岗位补贴原表'!A:T,20,FALSE)</f>
        <v>1573.07</v>
      </c>
    </row>
    <row r="530" s="3" customFormat="1" ht="14.25" customHeight="1" spans="1:7">
      <c r="A530" s="6">
        <f t="shared" si="8"/>
        <v>527</v>
      </c>
      <c r="B530" s="6" t="str">
        <f>VLOOKUP(A:A,'[2]06月在岗人员岗位补贴原表'!A:C,3,FALSE)</f>
        <v>域城</v>
      </c>
      <c r="C530" s="6" t="str">
        <f>VLOOKUP(A:A,'[2]06月在岗人员岗位补贴原表'!A:D,4,FALSE)</f>
        <v>北域城</v>
      </c>
      <c r="D530" s="6" t="str">
        <f>VLOOKUP(A:A,'[2]06月在岗人员岗位补贴原表'!A:E,5,FALSE)</f>
        <v>孙立萍</v>
      </c>
      <c r="E530" s="6" t="str">
        <f>VLOOKUP(A:A,'[2]06月在岗人员岗位补贴原表'!A:H,8,FALSE)</f>
        <v>37030419******3526</v>
      </c>
      <c r="F530" s="10" t="str">
        <f>VLOOKUP(A:A,'[2]06月在岗人员岗位补贴原表'!A:I,9,FALSE)</f>
        <v>新城镇岗位</v>
      </c>
      <c r="G530" s="6">
        <f>VLOOKUP(A:A,'[2]06月在岗人员岗位补贴原表'!A:T,20,FALSE)</f>
        <v>1573.07</v>
      </c>
    </row>
    <row r="531" s="3" customFormat="1" ht="14.25" customHeight="1" spans="1:7">
      <c r="A531" s="6">
        <f t="shared" si="8"/>
        <v>528</v>
      </c>
      <c r="B531" s="6" t="str">
        <f>VLOOKUP(A:A,'[2]06月在岗人员岗位补贴原表'!A:C,3,FALSE)</f>
        <v>域城</v>
      </c>
      <c r="C531" s="6" t="str">
        <f>VLOOKUP(A:A,'[2]06月在岗人员岗位补贴原表'!A:D,4,FALSE)</f>
        <v>北域城</v>
      </c>
      <c r="D531" s="6" t="str">
        <f>VLOOKUP(A:A,'[2]06月在岗人员岗位补贴原表'!A:E,5,FALSE)</f>
        <v>李  鑫</v>
      </c>
      <c r="E531" s="6" t="str">
        <f>VLOOKUP(A:A,'[2]06月在岗人员岗位补贴原表'!A:H,8,FALSE)</f>
        <v>37030419******3142</v>
      </c>
      <c r="F531" s="10" t="str">
        <f>VLOOKUP(A:A,'[2]06月在岗人员岗位补贴原表'!A:I,9,FALSE)</f>
        <v>新城镇岗位</v>
      </c>
      <c r="G531" s="6">
        <f>VLOOKUP(A:A,'[2]06月在岗人员岗位补贴原表'!A:T,20,FALSE)</f>
        <v>1573.07</v>
      </c>
    </row>
    <row r="532" s="3" customFormat="1" ht="14.25" customHeight="1" spans="1:7">
      <c r="A532" s="6">
        <f t="shared" si="8"/>
        <v>529</v>
      </c>
      <c r="B532" s="6" t="str">
        <f>VLOOKUP(A:A,'[2]06月在岗人员岗位补贴原表'!A:C,3,FALSE)</f>
        <v>域城</v>
      </c>
      <c r="C532" s="6" t="str">
        <f>VLOOKUP(A:A,'[2]06月在岗人员岗位补贴原表'!A:D,4,FALSE)</f>
        <v>北域城</v>
      </c>
      <c r="D532" s="6" t="str">
        <f>VLOOKUP(A:A,'[2]06月在岗人员岗位补贴原表'!A:E,5,FALSE)</f>
        <v>蒋群</v>
      </c>
      <c r="E532" s="6" t="str">
        <f>VLOOKUP(A:A,'[2]06月在岗人员岗位补贴原表'!A:H,8,FALSE)</f>
        <v>37030419******3525</v>
      </c>
      <c r="F532" s="10" t="str">
        <f>VLOOKUP(A:A,'[2]06月在岗人员岗位补贴原表'!A:I,9,FALSE)</f>
        <v>新城镇岗位</v>
      </c>
      <c r="G532" s="6">
        <f>VLOOKUP(A:A,'[2]06月在岗人员岗位补贴原表'!A:T,20,FALSE)</f>
        <v>1573.07</v>
      </c>
    </row>
    <row r="533" s="3" customFormat="1" ht="14.25" customHeight="1" spans="1:7">
      <c r="A533" s="6">
        <f t="shared" si="8"/>
        <v>530</v>
      </c>
      <c r="B533" s="6" t="str">
        <f>VLOOKUP(A:A,'[2]06月在岗人员岗位补贴原表'!A:C,3,FALSE)</f>
        <v>域城</v>
      </c>
      <c r="C533" s="6" t="str">
        <f>VLOOKUP(A:A,'[2]06月在岗人员岗位补贴原表'!A:D,4,FALSE)</f>
        <v>北域城</v>
      </c>
      <c r="D533" s="6" t="str">
        <f>VLOOKUP(A:A,'[2]06月在岗人员岗位补贴原表'!A:E,5,FALSE)</f>
        <v>周新波</v>
      </c>
      <c r="E533" s="6" t="str">
        <f>VLOOKUP(A:A,'[2]06月在岗人员岗位补贴原表'!A:H,8,FALSE)</f>
        <v>37030419******3116</v>
      </c>
      <c r="F533" s="10" t="str">
        <f>VLOOKUP(A:A,'[2]06月在岗人员岗位补贴原表'!A:I,9,FALSE)</f>
        <v>新城镇岗位</v>
      </c>
      <c r="G533" s="6">
        <f>VLOOKUP(A:A,'[2]06月在岗人员岗位补贴原表'!A:T,20,FALSE)</f>
        <v>1573.07</v>
      </c>
    </row>
    <row r="534" s="3" customFormat="1" ht="14.25" customHeight="1" spans="1:7">
      <c r="A534" s="6">
        <f t="shared" si="8"/>
        <v>531</v>
      </c>
      <c r="B534" s="6" t="str">
        <f>VLOOKUP(A:A,'[2]06月在岗人员岗位补贴原表'!A:C,3,FALSE)</f>
        <v>域城</v>
      </c>
      <c r="C534" s="6" t="str">
        <f>VLOOKUP(A:A,'[2]06月在岗人员岗位补贴原表'!A:D,4,FALSE)</f>
        <v>北域城</v>
      </c>
      <c r="D534" s="6" t="str">
        <f>VLOOKUP(A:A,'[2]06月在岗人员岗位补贴原表'!A:E,5,FALSE)</f>
        <v>刘建华</v>
      </c>
      <c r="E534" s="6" t="str">
        <f>VLOOKUP(A:A,'[2]06月在岗人员岗位补贴原表'!A:H,8,FALSE)</f>
        <v>37030419******312X</v>
      </c>
      <c r="F534" s="10" t="str">
        <f>VLOOKUP(A:A,'[2]06月在岗人员岗位补贴原表'!A:I,9,FALSE)</f>
        <v>新城镇岗位</v>
      </c>
      <c r="G534" s="6">
        <f>VLOOKUP(A:A,'[2]06月在岗人员岗位补贴原表'!A:T,20,FALSE)</f>
        <v>1573.07</v>
      </c>
    </row>
    <row r="535" s="3" customFormat="1" ht="14.25" customHeight="1" spans="1:7">
      <c r="A535" s="6">
        <f t="shared" si="8"/>
        <v>532</v>
      </c>
      <c r="B535" s="6" t="str">
        <f>VLOOKUP(A:A,'[2]06月在岗人员岗位补贴原表'!A:C,3,FALSE)</f>
        <v>域城</v>
      </c>
      <c r="C535" s="6" t="str">
        <f>VLOOKUP(A:A,'[2]06月在岗人员岗位补贴原表'!A:D,4,FALSE)</f>
        <v>颜山国际</v>
      </c>
      <c r="D535" s="6" t="str">
        <f>VLOOKUP(A:A,'[2]06月在岗人员岗位补贴原表'!A:E,5,FALSE)</f>
        <v>孙福生</v>
      </c>
      <c r="E535" s="6" t="str">
        <f>VLOOKUP(A:A,'[2]06月在岗人员岗位补贴原表'!A:H,8,FALSE)</f>
        <v>37030219******2175</v>
      </c>
      <c r="F535" s="10" t="str">
        <f>VLOOKUP(A:A,'[2]06月在岗人员岗位补贴原表'!A:I,9,FALSE)</f>
        <v>新城镇岗位</v>
      </c>
      <c r="G535" s="6">
        <f>VLOOKUP(A:A,'[2]06月在岗人员岗位补贴原表'!A:T,20,FALSE)</f>
        <v>1573.07</v>
      </c>
    </row>
    <row r="536" s="3" customFormat="1" ht="14.25" customHeight="1" spans="1:7">
      <c r="A536" s="6">
        <f t="shared" si="8"/>
        <v>533</v>
      </c>
      <c r="B536" s="6" t="str">
        <f>VLOOKUP(A:A,'[2]06月在岗人员岗位补贴原表'!A:C,3,FALSE)</f>
        <v>域城</v>
      </c>
      <c r="C536" s="6" t="str">
        <f>VLOOKUP(A:A,'[2]06月在岗人员岗位补贴原表'!A:D,4,FALSE)</f>
        <v>颜山国际</v>
      </c>
      <c r="D536" s="6" t="str">
        <f>VLOOKUP(A:A,'[2]06月在岗人员岗位补贴原表'!A:E,5,FALSE)</f>
        <v>杨璐</v>
      </c>
      <c r="E536" s="6" t="str">
        <f>VLOOKUP(A:A,'[2]06月在岗人员岗位补贴原表'!A:H,8,FALSE)</f>
        <v>37030419******0027</v>
      </c>
      <c r="F536" s="10" t="str">
        <f>VLOOKUP(A:A,'[2]06月在岗人员岗位补贴原表'!A:I,9,FALSE)</f>
        <v>新城镇岗位</v>
      </c>
      <c r="G536" s="6">
        <f>VLOOKUP(A:A,'[2]06月在岗人员岗位补贴原表'!A:T,20,FALSE)</f>
        <v>1573.07</v>
      </c>
    </row>
    <row r="537" s="3" customFormat="1" ht="14.25" customHeight="1" spans="1:7">
      <c r="A537" s="6">
        <f t="shared" si="8"/>
        <v>534</v>
      </c>
      <c r="B537" s="6" t="str">
        <f>VLOOKUP(A:A,'[2]06月在岗人员岗位补贴原表'!A:C,3,FALSE)</f>
        <v>域城</v>
      </c>
      <c r="C537" s="6" t="str">
        <f>VLOOKUP(A:A,'[2]06月在岗人员岗位补贴原表'!A:D,4,FALSE)</f>
        <v>颜山国际</v>
      </c>
      <c r="D537" s="6" t="str">
        <f>VLOOKUP(A:A,'[2]06月在岗人员岗位补贴原表'!A:E,5,FALSE)</f>
        <v>薛海波</v>
      </c>
      <c r="E537" s="6" t="str">
        <f>VLOOKUP(A:A,'[2]06月在岗人员岗位补贴原表'!A:H,8,FALSE)</f>
        <v>37030419******0013</v>
      </c>
      <c r="F537" s="10" t="str">
        <f>VLOOKUP(A:A,'[2]06月在岗人员岗位补贴原表'!A:I,9,FALSE)</f>
        <v>新城镇岗位</v>
      </c>
      <c r="G537" s="6">
        <f>VLOOKUP(A:A,'[2]06月在岗人员岗位补贴原表'!A:T,20,FALSE)</f>
        <v>1573.07</v>
      </c>
    </row>
    <row r="538" s="3" customFormat="1" ht="14.25" customHeight="1" spans="1:7">
      <c r="A538" s="6">
        <f t="shared" si="8"/>
        <v>535</v>
      </c>
      <c r="B538" s="6" t="str">
        <f>VLOOKUP(A:A,'[2]06月在岗人员岗位补贴原表'!A:C,3,FALSE)</f>
        <v>域城</v>
      </c>
      <c r="C538" s="6" t="str">
        <f>VLOOKUP(A:A,'[2]06月在岗人员岗位补贴原表'!A:D,4,FALSE)</f>
        <v>颜山国际</v>
      </c>
      <c r="D538" s="6" t="str">
        <f>VLOOKUP(A:A,'[2]06月在岗人员岗位补贴原表'!A:E,5,FALSE)</f>
        <v>李洪辉</v>
      </c>
      <c r="E538" s="6" t="str">
        <f>VLOOKUP(A:A,'[2]06月在岗人员岗位补贴原表'!A:H,8,FALSE)</f>
        <v>37030419******1944</v>
      </c>
      <c r="F538" s="10" t="str">
        <f>VLOOKUP(A:A,'[2]06月在岗人员岗位补贴原表'!A:I,9,FALSE)</f>
        <v>新城镇岗位</v>
      </c>
      <c r="G538" s="6">
        <f>VLOOKUP(A:A,'[2]06月在岗人员岗位补贴原表'!A:T,20,FALSE)</f>
        <v>1573.07</v>
      </c>
    </row>
    <row r="539" s="3" customFormat="1" ht="14.25" customHeight="1" spans="1:7">
      <c r="A539" s="6">
        <f t="shared" si="8"/>
        <v>536</v>
      </c>
      <c r="B539" s="6" t="str">
        <f>VLOOKUP(A:A,'[2]06月在岗人员岗位补贴原表'!A:C,3,FALSE)</f>
        <v>域城</v>
      </c>
      <c r="C539" s="6" t="str">
        <f>VLOOKUP(A:A,'[2]06月在岗人员岗位补贴原表'!A:D,4,FALSE)</f>
        <v>泰和</v>
      </c>
      <c r="D539" s="6" t="str">
        <f>VLOOKUP(A:A,'[2]06月在岗人员岗位补贴原表'!A:E,5,FALSE)</f>
        <v>孙汉民</v>
      </c>
      <c r="E539" s="6" t="str">
        <f>VLOOKUP(A:A,'[2]06月在岗人员岗位补贴原表'!A:H,8,FALSE)</f>
        <v>37030419******0314</v>
      </c>
      <c r="F539" s="10" t="str">
        <f>VLOOKUP(A:A,'[2]06月在岗人员岗位补贴原表'!A:I,9,FALSE)</f>
        <v>新城镇岗位</v>
      </c>
      <c r="G539" s="6">
        <f>VLOOKUP(A:A,'[2]06月在岗人员岗位补贴原表'!A:T,20,FALSE)</f>
        <v>1573.07</v>
      </c>
    </row>
    <row r="540" s="3" customFormat="1" ht="14.25" customHeight="1" spans="1:7">
      <c r="A540" s="6">
        <f t="shared" si="8"/>
        <v>537</v>
      </c>
      <c r="B540" s="6" t="str">
        <f>VLOOKUP(A:A,'[2]06月在岗人员岗位补贴原表'!A:C,3,FALSE)</f>
        <v>域城</v>
      </c>
      <c r="C540" s="6" t="str">
        <f>VLOOKUP(A:A,'[2]06月在岗人员岗位补贴原表'!A:D,4,FALSE)</f>
        <v>泰和</v>
      </c>
      <c r="D540" s="6" t="str">
        <f>VLOOKUP(A:A,'[2]06月在岗人员岗位补贴原表'!A:E,5,FALSE)</f>
        <v>王宁</v>
      </c>
      <c r="E540" s="6" t="str">
        <f>VLOOKUP(A:A,'[2]06月在岗人员岗位补贴原表'!A:H,8,FALSE)</f>
        <v>37030419******3527</v>
      </c>
      <c r="F540" s="10" t="str">
        <f>VLOOKUP(A:A,'[2]06月在岗人员岗位补贴原表'!A:I,9,FALSE)</f>
        <v>新城镇岗位</v>
      </c>
      <c r="G540" s="6">
        <f>VLOOKUP(A:A,'[2]06月在岗人员岗位补贴原表'!A:T,20,FALSE)</f>
        <v>1573.07</v>
      </c>
    </row>
    <row r="541" s="3" customFormat="1" ht="14.25" customHeight="1" spans="1:7">
      <c r="A541" s="6">
        <f t="shared" si="8"/>
        <v>538</v>
      </c>
      <c r="B541" s="6" t="str">
        <f>VLOOKUP(A:A,'[2]06月在岗人员岗位补贴原表'!A:C,3,FALSE)</f>
        <v>域城</v>
      </c>
      <c r="C541" s="6" t="str">
        <f>VLOOKUP(A:A,'[2]06月在岗人员岗位补贴原表'!A:D,4,FALSE)</f>
        <v>泰和</v>
      </c>
      <c r="D541" s="6" t="str">
        <f>VLOOKUP(A:A,'[2]06月在岗人员岗位补贴原表'!A:E,5,FALSE)</f>
        <v>高红霞</v>
      </c>
      <c r="E541" s="6" t="str">
        <f>VLOOKUP(A:A,'[2]06月在岗人员岗位补贴原表'!A:H,8,FALSE)</f>
        <v>37030419******3525</v>
      </c>
      <c r="F541" s="10" t="str">
        <f>VLOOKUP(A:A,'[2]06月在岗人员岗位补贴原表'!A:I,9,FALSE)</f>
        <v>新城镇岗位</v>
      </c>
      <c r="G541" s="6">
        <f>VLOOKUP(A:A,'[2]06月在岗人员岗位补贴原表'!A:T,20,FALSE)</f>
        <v>1573.07</v>
      </c>
    </row>
    <row r="542" s="3" customFormat="1" ht="14.25" customHeight="1" spans="1:7">
      <c r="A542" s="6">
        <f t="shared" si="8"/>
        <v>539</v>
      </c>
      <c r="B542" s="6" t="str">
        <f>VLOOKUP(A:A,'[2]06月在岗人员岗位补贴原表'!A:C,3,FALSE)</f>
        <v>域城</v>
      </c>
      <c r="C542" s="6" t="str">
        <f>VLOOKUP(A:A,'[2]06月在岗人员岗位补贴原表'!A:D,4,FALSE)</f>
        <v>泰和</v>
      </c>
      <c r="D542" s="6" t="str">
        <f>VLOOKUP(A:A,'[2]06月在岗人员岗位补贴原表'!A:E,5,FALSE)</f>
        <v>钱利军</v>
      </c>
      <c r="E542" s="6" t="str">
        <f>VLOOKUP(A:A,'[2]06月在岗人员岗位补贴原表'!A:H,8,FALSE)</f>
        <v>37030419******1615</v>
      </c>
      <c r="F542" s="10" t="str">
        <f>VLOOKUP(A:A,'[2]06月在岗人员岗位补贴原表'!A:I,9,FALSE)</f>
        <v>新城镇岗位</v>
      </c>
      <c r="G542" s="6">
        <f>VLOOKUP(A:A,'[2]06月在岗人员岗位补贴原表'!A:T,20,FALSE)</f>
        <v>1573.07</v>
      </c>
    </row>
    <row r="543" s="3" customFormat="1" ht="14.25" customHeight="1" spans="1:7">
      <c r="A543" s="6">
        <f t="shared" si="8"/>
        <v>540</v>
      </c>
      <c r="B543" s="6" t="str">
        <f>VLOOKUP(A:A,'[2]06月在岗人员岗位补贴原表'!A:C,3,FALSE)</f>
        <v>域城</v>
      </c>
      <c r="C543" s="6" t="str">
        <f>VLOOKUP(A:A,'[2]06月在岗人员岗位补贴原表'!A:D,4,FALSE)</f>
        <v>泰和</v>
      </c>
      <c r="D543" s="6" t="str">
        <f>VLOOKUP(A:A,'[2]06月在岗人员岗位补贴原表'!A:E,5,FALSE)</f>
        <v>王莉莉</v>
      </c>
      <c r="E543" s="6" t="str">
        <f>VLOOKUP(A:A,'[2]06月在岗人员岗位补贴原表'!A:H,8,FALSE)</f>
        <v>37030419******0640</v>
      </c>
      <c r="F543" s="10" t="str">
        <f>VLOOKUP(A:A,'[2]06月在岗人员岗位补贴原表'!A:I,9,FALSE)</f>
        <v>新城镇岗位</v>
      </c>
      <c r="G543" s="6">
        <f>VLOOKUP(A:A,'[2]06月在岗人员岗位补贴原表'!A:T,20,FALSE)</f>
        <v>1573.07</v>
      </c>
    </row>
    <row r="544" s="3" customFormat="1" ht="14.25" customHeight="1" spans="1:7">
      <c r="A544" s="6">
        <f t="shared" si="8"/>
        <v>541</v>
      </c>
      <c r="B544" s="6" t="str">
        <f>VLOOKUP(A:A,'[2]06月在岗人员岗位补贴原表'!A:C,3,FALSE)</f>
        <v>域城</v>
      </c>
      <c r="C544" s="6" t="str">
        <f>VLOOKUP(A:A,'[2]06月在岗人员岗位补贴原表'!A:D,4,FALSE)</f>
        <v>泰和</v>
      </c>
      <c r="D544" s="6" t="str">
        <f>VLOOKUP(A:A,'[2]06月在岗人员岗位补贴原表'!A:E,5,FALSE)</f>
        <v>路玉君</v>
      </c>
      <c r="E544" s="6" t="str">
        <f>VLOOKUP(A:A,'[2]06月在岗人员岗位补贴原表'!A:H,8,FALSE)</f>
        <v>37030419******1611</v>
      </c>
      <c r="F544" s="10" t="str">
        <f>VLOOKUP(A:A,'[2]06月在岗人员岗位补贴原表'!A:I,9,FALSE)</f>
        <v>新城镇岗位</v>
      </c>
      <c r="G544" s="6">
        <f>VLOOKUP(A:A,'[2]06月在岗人员岗位补贴原表'!A:T,20,FALSE)</f>
        <v>1573.07</v>
      </c>
    </row>
    <row r="545" s="3" customFormat="1" ht="14.25" customHeight="1" spans="1:7">
      <c r="A545" s="6">
        <f t="shared" si="8"/>
        <v>542</v>
      </c>
      <c r="B545" s="6" t="str">
        <f>VLOOKUP(A:A,'[2]06月在岗人员岗位补贴原表'!A:C,3,FALSE)</f>
        <v>域城</v>
      </c>
      <c r="C545" s="6" t="str">
        <f>VLOOKUP(A:A,'[2]06月在岗人员岗位补贴原表'!A:D,4,FALSE)</f>
        <v>泰和</v>
      </c>
      <c r="D545" s="6" t="str">
        <f>VLOOKUP(A:A,'[2]06月在岗人员岗位补贴原表'!A:E,5,FALSE)</f>
        <v>李静</v>
      </c>
      <c r="E545" s="6" t="str">
        <f>VLOOKUP(A:A,'[2]06月在岗人员岗位补贴原表'!A:H,8,FALSE)</f>
        <v>37030419******0029</v>
      </c>
      <c r="F545" s="10" t="str">
        <f>VLOOKUP(A:A,'[2]06月在岗人员岗位补贴原表'!A:I,9,FALSE)</f>
        <v>新城镇岗位</v>
      </c>
      <c r="G545" s="6">
        <f>VLOOKUP(A:A,'[2]06月在岗人员岗位补贴原表'!A:T,20,FALSE)</f>
        <v>1573.07</v>
      </c>
    </row>
    <row r="546" s="3" customFormat="1" ht="14.25" customHeight="1" spans="1:7">
      <c r="A546" s="6">
        <f t="shared" si="8"/>
        <v>543</v>
      </c>
      <c r="B546" s="6" t="str">
        <f>VLOOKUP(A:A,'[2]06月在岗人员岗位补贴原表'!A:C,3,FALSE)</f>
        <v>域城</v>
      </c>
      <c r="C546" s="6" t="str">
        <f>VLOOKUP(A:A,'[2]06月在岗人员岗位补贴原表'!A:D,4,FALSE)</f>
        <v>泰和</v>
      </c>
      <c r="D546" s="6" t="str">
        <f>VLOOKUP(A:A,'[2]06月在岗人员岗位补贴原表'!A:E,5,FALSE)</f>
        <v>韩艳玲</v>
      </c>
      <c r="E546" s="6" t="str">
        <f>VLOOKUP(A:A,'[2]06月在岗人员岗位补贴原表'!A:H,8,FALSE)</f>
        <v>37030419******2727</v>
      </c>
      <c r="F546" s="10" t="str">
        <f>VLOOKUP(A:A,'[2]06月在岗人员岗位补贴原表'!A:I,9,FALSE)</f>
        <v>新城镇岗位</v>
      </c>
      <c r="G546" s="6">
        <f>VLOOKUP(A:A,'[2]06月在岗人员岗位补贴原表'!A:T,20,FALSE)</f>
        <v>1573.07</v>
      </c>
    </row>
    <row r="547" s="3" customFormat="1" ht="14.25" customHeight="1" spans="1:7">
      <c r="A547" s="6">
        <f t="shared" si="8"/>
        <v>544</v>
      </c>
      <c r="B547" s="6" t="str">
        <f>VLOOKUP(A:A,'[2]06月在岗人员岗位补贴原表'!A:C,3,FALSE)</f>
        <v>域城</v>
      </c>
      <c r="C547" s="6" t="str">
        <f>VLOOKUP(A:A,'[2]06月在岗人员岗位补贴原表'!A:D,4,FALSE)</f>
        <v>蕉庄</v>
      </c>
      <c r="D547" s="6" t="str">
        <f>VLOOKUP(A:A,'[2]06月在岗人员岗位补贴原表'!A:E,5,FALSE)</f>
        <v>孙青云</v>
      </c>
      <c r="E547" s="6" t="str">
        <f>VLOOKUP(A:A,'[2]06月在岗人员岗位补贴原表'!A:H,8,FALSE)</f>
        <v>37030419******6561</v>
      </c>
      <c r="F547" s="10" t="str">
        <f>VLOOKUP(A:A,'[2]06月在岗人员岗位补贴原表'!A:I,9,FALSE)</f>
        <v>新城镇岗位</v>
      </c>
      <c r="G547" s="6">
        <f>VLOOKUP(A:A,'[2]06月在岗人员岗位补贴原表'!A:T,20,FALSE)</f>
        <v>1573.07</v>
      </c>
    </row>
    <row r="548" s="3" customFormat="1" ht="14.25" customHeight="1" spans="1:7">
      <c r="A548" s="6">
        <f t="shared" si="8"/>
        <v>545</v>
      </c>
      <c r="B548" s="6" t="str">
        <f>VLOOKUP(A:A,'[2]06月在岗人员岗位补贴原表'!A:C,3,FALSE)</f>
        <v>域城</v>
      </c>
      <c r="C548" s="6" t="str">
        <f>VLOOKUP(A:A,'[2]06月在岗人员岗位补贴原表'!A:D,4,FALSE)</f>
        <v>蕉庄</v>
      </c>
      <c r="D548" s="6" t="str">
        <f>VLOOKUP(A:A,'[2]06月在岗人员岗位补贴原表'!A:E,5,FALSE)</f>
        <v>高荣</v>
      </c>
      <c r="E548" s="6" t="str">
        <f>VLOOKUP(A:A,'[2]06月在岗人员岗位补贴原表'!A:H,8,FALSE)</f>
        <v>37030419******3126</v>
      </c>
      <c r="F548" s="10" t="str">
        <f>VLOOKUP(A:A,'[2]06月在岗人员岗位补贴原表'!A:I,9,FALSE)</f>
        <v>新城镇岗位</v>
      </c>
      <c r="G548" s="6">
        <f>VLOOKUP(A:A,'[2]06月在岗人员岗位补贴原表'!A:T,20,FALSE)</f>
        <v>1573.07</v>
      </c>
    </row>
    <row r="549" s="3" customFormat="1" ht="14.25" customHeight="1" spans="1:7">
      <c r="A549" s="6">
        <f t="shared" si="8"/>
        <v>546</v>
      </c>
      <c r="B549" s="6" t="str">
        <f>VLOOKUP(A:A,'[2]06月在岗人员岗位补贴原表'!A:C,3,FALSE)</f>
        <v>域城</v>
      </c>
      <c r="C549" s="6" t="str">
        <f>VLOOKUP(A:A,'[2]06月在岗人员岗位补贴原表'!A:D,4,FALSE)</f>
        <v>蕉庄</v>
      </c>
      <c r="D549" s="6" t="str">
        <f>VLOOKUP(A:A,'[2]06月在岗人员岗位补贴原表'!A:E,5,FALSE)</f>
        <v>孙海杰</v>
      </c>
      <c r="E549" s="6" t="str">
        <f>VLOOKUP(A:A,'[2]06月在岗人员岗位补贴原表'!A:H,8,FALSE)</f>
        <v>37030419******6541</v>
      </c>
      <c r="F549" s="10" t="str">
        <f>VLOOKUP(A:A,'[2]06月在岗人员岗位补贴原表'!A:I,9,FALSE)</f>
        <v>新城镇岗位</v>
      </c>
      <c r="G549" s="6">
        <f>VLOOKUP(A:A,'[2]06月在岗人员岗位补贴原表'!A:T,20,FALSE)</f>
        <v>1573.07</v>
      </c>
    </row>
    <row r="550" s="3" customFormat="1" ht="14.25" customHeight="1" spans="1:7">
      <c r="A550" s="6">
        <f t="shared" si="8"/>
        <v>547</v>
      </c>
      <c r="B550" s="6" t="str">
        <f>VLOOKUP(A:A,'[2]06月在岗人员岗位补贴原表'!A:C,3,FALSE)</f>
        <v>域城</v>
      </c>
      <c r="C550" s="6" t="str">
        <f>VLOOKUP(A:A,'[2]06月在岗人员岗位补贴原表'!A:D,4,FALSE)</f>
        <v>岜山</v>
      </c>
      <c r="D550" s="6" t="str">
        <f>VLOOKUP(A:A,'[2]06月在岗人员岗位补贴原表'!A:E,5,FALSE)</f>
        <v>陈敬文</v>
      </c>
      <c r="E550" s="6" t="str">
        <f>VLOOKUP(A:A,'[2]06月在岗人员岗位补贴原表'!A:H,8,FALSE)</f>
        <v>37030419******6517</v>
      </c>
      <c r="F550" s="10" t="str">
        <f>VLOOKUP(A:A,'[2]06月在岗人员岗位补贴原表'!A:I,9,FALSE)</f>
        <v>新城镇岗位</v>
      </c>
      <c r="G550" s="6">
        <f>VLOOKUP(A:A,'[2]06月在岗人员岗位补贴原表'!A:T,20,FALSE)</f>
        <v>1573.07</v>
      </c>
    </row>
    <row r="551" s="3" customFormat="1" ht="14.25" customHeight="1" spans="1:7">
      <c r="A551" s="6">
        <f t="shared" si="8"/>
        <v>548</v>
      </c>
      <c r="B551" s="6" t="str">
        <f>VLOOKUP(A:A,'[2]06月在岗人员岗位补贴原表'!A:C,3,FALSE)</f>
        <v>域城</v>
      </c>
      <c r="C551" s="6" t="str">
        <f>VLOOKUP(A:A,'[2]06月在岗人员岗位补贴原表'!A:D,4,FALSE)</f>
        <v>东域城</v>
      </c>
      <c r="D551" s="6" t="str">
        <f>VLOOKUP(A:A,'[2]06月在岗人员岗位补贴原表'!A:E,5,FALSE)</f>
        <v>崔德印</v>
      </c>
      <c r="E551" s="6" t="str">
        <f>VLOOKUP(A:A,'[2]06月在岗人员岗位补贴原表'!A:H,8,FALSE)</f>
        <v>37030419******311X</v>
      </c>
      <c r="F551" s="10" t="str">
        <f>VLOOKUP(A:A,'[2]06月在岗人员岗位补贴原表'!A:I,9,FALSE)</f>
        <v>新城镇岗位</v>
      </c>
      <c r="G551" s="6">
        <f>VLOOKUP(A:A,'[2]06月在岗人员岗位补贴原表'!A:T,20,FALSE)</f>
        <v>1573.07</v>
      </c>
    </row>
    <row r="552" s="3" customFormat="1" ht="14.25" customHeight="1" spans="1:7">
      <c r="A552" s="6">
        <f t="shared" si="8"/>
        <v>549</v>
      </c>
      <c r="B552" s="6" t="str">
        <f>VLOOKUP(A:A,'[2]06月在岗人员岗位补贴原表'!A:C,3,FALSE)</f>
        <v>域城</v>
      </c>
      <c r="C552" s="6" t="str">
        <f>VLOOKUP(A:A,'[2]06月在岗人员岗位补贴原表'!A:D,4,FALSE)</f>
        <v>东域城</v>
      </c>
      <c r="D552" s="6" t="str">
        <f>VLOOKUP(A:A,'[2]06月在岗人员岗位补贴原表'!A:E,5,FALSE)</f>
        <v>刘燕</v>
      </c>
      <c r="E552" s="6" t="str">
        <f>VLOOKUP(A:A,'[2]06月在岗人员岗位补贴原表'!A:H,8,FALSE)</f>
        <v>37030419******2721</v>
      </c>
      <c r="F552" s="10" t="str">
        <f>VLOOKUP(A:A,'[2]06月在岗人员岗位补贴原表'!A:I,9,FALSE)</f>
        <v>新城镇岗位</v>
      </c>
      <c r="G552" s="6">
        <f>VLOOKUP(A:A,'[2]06月在岗人员岗位补贴原表'!A:T,20,FALSE)</f>
        <v>1573.07</v>
      </c>
    </row>
    <row r="553" s="3" customFormat="1" ht="14.25" customHeight="1" spans="1:7">
      <c r="A553" s="6">
        <f t="shared" si="8"/>
        <v>550</v>
      </c>
      <c r="B553" s="6" t="str">
        <f>VLOOKUP(A:A,'[2]06月在岗人员岗位补贴原表'!A:C,3,FALSE)</f>
        <v>域城</v>
      </c>
      <c r="C553" s="6" t="str">
        <f>VLOOKUP(A:A,'[2]06月在岗人员岗位补贴原表'!A:D,4,FALSE)</f>
        <v>东域城</v>
      </c>
      <c r="D553" s="6" t="str">
        <f>VLOOKUP(A:A,'[2]06月在岗人员岗位补贴原表'!A:E,5,FALSE)</f>
        <v>宋本军</v>
      </c>
      <c r="E553" s="6" t="str">
        <f>VLOOKUP(A:A,'[2]06月在岗人员岗位补贴原表'!A:H,8,FALSE)</f>
        <v>37030419******3153</v>
      </c>
      <c r="F553" s="10" t="str">
        <f>VLOOKUP(A:A,'[2]06月在岗人员岗位补贴原表'!A:I,9,FALSE)</f>
        <v>新城镇岗位</v>
      </c>
      <c r="G553" s="6">
        <f>VLOOKUP(A:A,'[2]06月在岗人员岗位补贴原表'!A:T,20,FALSE)</f>
        <v>1573.07</v>
      </c>
    </row>
    <row r="554" s="3" customFormat="1" ht="14.25" customHeight="1" spans="1:7">
      <c r="A554" s="6">
        <f t="shared" si="8"/>
        <v>551</v>
      </c>
      <c r="B554" s="6" t="str">
        <f>VLOOKUP(A:A,'[2]06月在岗人员岗位补贴原表'!A:C,3,FALSE)</f>
        <v>域城</v>
      </c>
      <c r="C554" s="6" t="str">
        <f>VLOOKUP(A:A,'[2]06月在岗人员岗位补贴原表'!A:D,4,FALSE)</f>
        <v>东域城</v>
      </c>
      <c r="D554" s="6" t="str">
        <f>VLOOKUP(A:A,'[2]06月在岗人员岗位补贴原表'!A:E,5,FALSE)</f>
        <v>刘民</v>
      </c>
      <c r="E554" s="6" t="str">
        <f>VLOOKUP(A:A,'[2]06月在岗人员岗位补贴原表'!A:H,8,FALSE)</f>
        <v>37030419******3112</v>
      </c>
      <c r="F554" s="10" t="str">
        <f>VLOOKUP(A:A,'[2]06月在岗人员岗位补贴原表'!A:I,9,FALSE)</f>
        <v>新城镇岗位</v>
      </c>
      <c r="G554" s="6">
        <f>VLOOKUP(A:A,'[2]06月在岗人员岗位补贴原表'!A:T,20,FALSE)</f>
        <v>1573.07</v>
      </c>
    </row>
    <row r="555" s="3" customFormat="1" ht="14.25" customHeight="1" spans="1:7">
      <c r="A555" s="6">
        <f t="shared" si="8"/>
        <v>552</v>
      </c>
      <c r="B555" s="6" t="str">
        <f>VLOOKUP(A:A,'[2]06月在岗人员岗位补贴原表'!A:C,3,FALSE)</f>
        <v>域城</v>
      </c>
      <c r="C555" s="6" t="str">
        <f>VLOOKUP(A:A,'[2]06月在岗人员岗位补贴原表'!A:D,4,FALSE)</f>
        <v>南域城</v>
      </c>
      <c r="D555" s="6" t="str">
        <f>VLOOKUP(A:A,'[2]06月在岗人员岗位补贴原表'!A:E,5,FALSE)</f>
        <v>高红芹</v>
      </c>
      <c r="E555" s="6" t="str">
        <f>VLOOKUP(A:A,'[2]06月在岗人员岗位补贴原表'!A:H,8,FALSE)</f>
        <v>37030419******6849</v>
      </c>
      <c r="F555" s="10" t="str">
        <f>VLOOKUP(A:A,'[2]06月在岗人员岗位补贴原表'!A:I,9,FALSE)</f>
        <v>新城镇岗位</v>
      </c>
      <c r="G555" s="6">
        <f>VLOOKUP(A:A,'[2]06月在岗人员岗位补贴原表'!A:T,20,FALSE)</f>
        <v>1573.07</v>
      </c>
    </row>
    <row r="556" s="3" customFormat="1" ht="14.25" customHeight="1" spans="1:7">
      <c r="A556" s="6">
        <f t="shared" si="8"/>
        <v>553</v>
      </c>
      <c r="B556" s="6" t="str">
        <f>VLOOKUP(A:A,'[2]06月在岗人员岗位补贴原表'!A:C,3,FALSE)</f>
        <v>域城</v>
      </c>
      <c r="C556" s="6" t="str">
        <f>VLOOKUP(A:A,'[2]06月在岗人员岗位补贴原表'!A:D,4,FALSE)</f>
        <v>南域城</v>
      </c>
      <c r="D556" s="6" t="str">
        <f>VLOOKUP(A:A,'[2]06月在岗人员岗位补贴原表'!A:E,5,FALSE)</f>
        <v>刘新美</v>
      </c>
      <c r="E556" s="6" t="str">
        <f>VLOOKUP(A:A,'[2]06月在岗人员岗位补贴原表'!A:H,8,FALSE)</f>
        <v>37030419******6823</v>
      </c>
      <c r="F556" s="10" t="str">
        <f>VLOOKUP(A:A,'[2]06月在岗人员岗位补贴原表'!A:I,9,FALSE)</f>
        <v>新城镇岗位</v>
      </c>
      <c r="G556" s="6">
        <f>VLOOKUP(A:A,'[2]06月在岗人员岗位补贴原表'!A:T,20,FALSE)</f>
        <v>1573.07</v>
      </c>
    </row>
    <row r="557" s="3" customFormat="1" ht="14.25" customHeight="1" spans="1:7">
      <c r="A557" s="6">
        <f t="shared" si="8"/>
        <v>554</v>
      </c>
      <c r="B557" s="6" t="str">
        <f>VLOOKUP(A:A,'[2]06月在岗人员岗位补贴原表'!A:C,3,FALSE)</f>
        <v>域城</v>
      </c>
      <c r="C557" s="6" t="str">
        <f>VLOOKUP(A:A,'[2]06月在岗人员岗位补贴原表'!A:D,4,FALSE)</f>
        <v>柳域社区</v>
      </c>
      <c r="D557" s="6" t="str">
        <f>VLOOKUP(A:A,'[2]06月在岗人员岗位补贴原表'!A:E,5,FALSE)</f>
        <v>王宁</v>
      </c>
      <c r="E557" s="6" t="str">
        <f>VLOOKUP(A:A,'[2]06月在岗人员岗位补贴原表'!A:H,8,FALSE)</f>
        <v>37030419******6524</v>
      </c>
      <c r="F557" s="10" t="str">
        <f>VLOOKUP(A:A,'[2]06月在岗人员岗位补贴原表'!A:I,9,FALSE)</f>
        <v>新城镇岗位</v>
      </c>
      <c r="G557" s="6">
        <f>VLOOKUP(A:A,'[2]06月在岗人员岗位补贴原表'!A:T,20,FALSE)</f>
        <v>1573.07</v>
      </c>
    </row>
    <row r="558" s="3" customFormat="1" ht="14.25" customHeight="1" spans="1:7">
      <c r="A558" s="6">
        <f t="shared" si="8"/>
        <v>555</v>
      </c>
      <c r="B558" s="6" t="str">
        <f>VLOOKUP(A:A,'[2]06月在岗人员岗位补贴原表'!A:C,3,FALSE)</f>
        <v>域城</v>
      </c>
      <c r="C558" s="6" t="str">
        <f>VLOOKUP(A:A,'[2]06月在岗人员岗位补贴原表'!A:D,4,FALSE)</f>
        <v>柳域社区</v>
      </c>
      <c r="D558" s="6" t="str">
        <f>VLOOKUP(A:A,'[2]06月在岗人员岗位补贴原表'!A:E,5,FALSE)</f>
        <v>于兵</v>
      </c>
      <c r="E558" s="6" t="str">
        <f>VLOOKUP(A:A,'[2]06月在岗人员岗位补贴原表'!A:H,8,FALSE)</f>
        <v>37030419******2229</v>
      </c>
      <c r="F558" s="10" t="str">
        <f>VLOOKUP(A:A,'[2]06月在岗人员岗位补贴原表'!A:I,9,FALSE)</f>
        <v>新城镇岗位</v>
      </c>
      <c r="G558" s="6">
        <f>VLOOKUP(A:A,'[2]06月在岗人员岗位补贴原表'!A:T,20,FALSE)</f>
        <v>1573.07</v>
      </c>
    </row>
    <row r="559" s="3" customFormat="1" ht="14.25" customHeight="1" spans="1:7">
      <c r="A559" s="6">
        <f t="shared" si="8"/>
        <v>556</v>
      </c>
      <c r="B559" s="6" t="str">
        <f>VLOOKUP(A:A,'[2]06月在岗人员岗位补贴原表'!A:C,3,FALSE)</f>
        <v>域城</v>
      </c>
      <c r="C559" s="6" t="str">
        <f>VLOOKUP(A:A,'[2]06月在岗人员岗位补贴原表'!A:D,4,FALSE)</f>
        <v>柳域社区</v>
      </c>
      <c r="D559" s="6" t="str">
        <f>VLOOKUP(A:A,'[2]06月在岗人员岗位补贴原表'!A:E,5,FALSE)</f>
        <v>魏玲</v>
      </c>
      <c r="E559" s="6" t="str">
        <f>VLOOKUP(A:A,'[2]06月在岗人员岗位补贴原表'!A:H,8,FALSE)</f>
        <v>37030419******6843</v>
      </c>
      <c r="F559" s="10" t="str">
        <f>VLOOKUP(A:A,'[2]06月在岗人员岗位补贴原表'!A:I,9,FALSE)</f>
        <v>新城镇岗位</v>
      </c>
      <c r="G559" s="6">
        <f>VLOOKUP(A:A,'[2]06月在岗人员岗位补贴原表'!A:T,20,FALSE)</f>
        <v>1573.07</v>
      </c>
    </row>
    <row r="560" s="3" customFormat="1" ht="14.25" customHeight="1" spans="1:7">
      <c r="A560" s="6">
        <f t="shared" si="8"/>
        <v>557</v>
      </c>
      <c r="B560" s="6" t="str">
        <f>VLOOKUP(A:A,'[2]06月在岗人员岗位补贴原表'!A:C,3,FALSE)</f>
        <v>域城</v>
      </c>
      <c r="C560" s="6" t="str">
        <f>VLOOKUP(A:A,'[2]06月在岗人员岗位补贴原表'!A:D,4,FALSE)</f>
        <v>柳域社区</v>
      </c>
      <c r="D560" s="6" t="str">
        <f>VLOOKUP(A:A,'[2]06月在岗人员岗位补贴原表'!A:E,5,FALSE)</f>
        <v>燕杰</v>
      </c>
      <c r="E560" s="6" t="str">
        <f>VLOOKUP(A:A,'[2]06月在岗人员岗位补贴原表'!A:H,8,FALSE)</f>
        <v>37030419******4413</v>
      </c>
      <c r="F560" s="10" t="str">
        <f>VLOOKUP(A:A,'[2]06月在岗人员岗位补贴原表'!A:I,9,FALSE)</f>
        <v>新城镇岗位</v>
      </c>
      <c r="G560" s="6">
        <f>VLOOKUP(A:A,'[2]06月在岗人员岗位补贴原表'!A:T,20,FALSE)</f>
        <v>1573.07</v>
      </c>
    </row>
    <row r="561" s="3" customFormat="1" ht="14.25" customHeight="1" spans="1:7">
      <c r="A561" s="6">
        <f t="shared" si="8"/>
        <v>558</v>
      </c>
      <c r="B561" s="6" t="str">
        <f>VLOOKUP(A:A,'[2]06月在岗人员岗位补贴原表'!A:C,3,FALSE)</f>
        <v>域城</v>
      </c>
      <c r="C561" s="6" t="str">
        <f>VLOOKUP(A:A,'[2]06月在岗人员岗位补贴原表'!A:D,4,FALSE)</f>
        <v>房家</v>
      </c>
      <c r="D561" s="6" t="str">
        <f>VLOOKUP(A:A,'[2]06月在岗人员岗位补贴原表'!A:E,5,FALSE)</f>
        <v>  高延蕾</v>
      </c>
      <c r="E561" s="6" t="str">
        <f>VLOOKUP(A:A,'[2]06月在岗人员岗位补贴原表'!A:H,8,FALSE)</f>
        <v>37030419******3525</v>
      </c>
      <c r="F561" s="10" t="str">
        <f>VLOOKUP(A:A,'[2]06月在岗人员岗位补贴原表'!A:I,9,FALSE)</f>
        <v>新城镇岗位</v>
      </c>
      <c r="G561" s="6">
        <f>VLOOKUP(A:A,'[2]06月在岗人员岗位补贴原表'!A:T,20,FALSE)</f>
        <v>1573.07</v>
      </c>
    </row>
    <row r="562" s="3" customFormat="1" ht="14.25" customHeight="1" spans="1:7">
      <c r="A562" s="6">
        <f t="shared" si="8"/>
        <v>559</v>
      </c>
      <c r="B562" s="6" t="str">
        <f>VLOOKUP(A:A,'[2]06月在岗人员岗位补贴原表'!A:C,3,FALSE)</f>
        <v>域城</v>
      </c>
      <c r="C562" s="6" t="str">
        <f>VLOOKUP(A:A,'[2]06月在岗人员岗位补贴原表'!A:D,4,FALSE)</f>
        <v>伊家楼</v>
      </c>
      <c r="D562" s="6" t="str">
        <f>VLOOKUP(A:A,'[2]06月在岗人员岗位补贴原表'!A:E,5,FALSE)</f>
        <v>冯建</v>
      </c>
      <c r="E562" s="6" t="str">
        <f>VLOOKUP(A:A,'[2]06月在岗人员岗位补贴原表'!A:H,8,FALSE)</f>
        <v>37030419******3513</v>
      </c>
      <c r="F562" s="10" t="str">
        <f>VLOOKUP(A:A,'[2]06月在岗人员岗位补贴原表'!A:I,9,FALSE)</f>
        <v>新城镇岗位</v>
      </c>
      <c r="G562" s="6">
        <f>VLOOKUP(A:A,'[2]06月在岗人员岗位补贴原表'!A:T,20,FALSE)</f>
        <v>1573.07</v>
      </c>
    </row>
    <row r="563" s="3" customFormat="1" ht="14.25" customHeight="1" spans="1:7">
      <c r="A563" s="6">
        <f t="shared" si="8"/>
        <v>560</v>
      </c>
      <c r="B563" s="6" t="str">
        <f>VLOOKUP(A:A,'[2]06月在岗人员岗位补贴原表'!A:C,3,FALSE)</f>
        <v>域城</v>
      </c>
      <c r="C563" s="6" t="str">
        <f>VLOOKUP(A:A,'[2]06月在岗人员岗位补贴原表'!A:D,4,FALSE)</f>
        <v>伊家楼</v>
      </c>
      <c r="D563" s="6" t="str">
        <f>VLOOKUP(A:A,'[2]06月在岗人员岗位补贴原表'!A:E,5,FALSE)</f>
        <v>伊胜刚</v>
      </c>
      <c r="E563" s="6" t="str">
        <f>VLOOKUP(A:A,'[2]06月在岗人员岗位补贴原表'!A:H,8,FALSE)</f>
        <v>37030419******3519</v>
      </c>
      <c r="F563" s="10" t="str">
        <f>VLOOKUP(A:A,'[2]06月在岗人员岗位补贴原表'!A:I,9,FALSE)</f>
        <v>新城镇岗位</v>
      </c>
      <c r="G563" s="6">
        <f>VLOOKUP(A:A,'[2]06月在岗人员岗位补贴原表'!A:T,20,FALSE)</f>
        <v>1573.07</v>
      </c>
    </row>
    <row r="564" s="3" customFormat="1" ht="14.25" customHeight="1" spans="1:7">
      <c r="A564" s="6">
        <f t="shared" si="8"/>
        <v>561</v>
      </c>
      <c r="B564" s="6" t="str">
        <f>VLOOKUP(A:A,'[2]06月在岗人员岗位补贴原表'!A:C,3,FALSE)</f>
        <v>域城</v>
      </c>
      <c r="C564" s="6" t="str">
        <f>VLOOKUP(A:A,'[2]06月在岗人员岗位补贴原表'!A:D,4,FALSE)</f>
        <v>伊家楼</v>
      </c>
      <c r="D564" s="6" t="str">
        <f>VLOOKUP(A:A,'[2]06月在岗人员岗位补贴原表'!A:E,5,FALSE)</f>
        <v>王芸</v>
      </c>
      <c r="E564" s="6" t="str">
        <f>VLOOKUP(A:A,'[2]06月在岗人员岗位补贴原表'!A:H,8,FALSE)</f>
        <v>37030419******3524</v>
      </c>
      <c r="F564" s="10" t="str">
        <f>VLOOKUP(A:A,'[2]06月在岗人员岗位补贴原表'!A:I,9,FALSE)</f>
        <v>新城镇岗位</v>
      </c>
      <c r="G564" s="6">
        <f>VLOOKUP(A:A,'[2]06月在岗人员岗位补贴原表'!A:T,20,FALSE)</f>
        <v>1573.07</v>
      </c>
    </row>
    <row r="565" s="3" customFormat="1" ht="14.25" customHeight="1" spans="1:7">
      <c r="A565" s="6">
        <f t="shared" si="8"/>
        <v>562</v>
      </c>
      <c r="B565" s="6" t="str">
        <f>VLOOKUP(A:A,'[2]06月在岗人员岗位补贴原表'!A:C,3,FALSE)</f>
        <v>域城</v>
      </c>
      <c r="C565" s="6" t="str">
        <f>VLOOKUP(A:A,'[2]06月在岗人员岗位补贴原表'!A:D,4,FALSE)</f>
        <v>伊家楼</v>
      </c>
      <c r="D565" s="6" t="str">
        <f>VLOOKUP(A:A,'[2]06月在岗人员岗位补贴原表'!A:E,5,FALSE)</f>
        <v>昃连刚</v>
      </c>
      <c r="E565" s="6" t="str">
        <f>VLOOKUP(A:A,'[2]06月在岗人员岗位补贴原表'!A:H,8,FALSE)</f>
        <v>37030419******351x</v>
      </c>
      <c r="F565" s="10" t="str">
        <f>VLOOKUP(A:A,'[2]06月在岗人员岗位补贴原表'!A:I,9,FALSE)</f>
        <v>新城镇岗位</v>
      </c>
      <c r="G565" s="6">
        <f>VLOOKUP(A:A,'[2]06月在岗人员岗位补贴原表'!A:T,20,FALSE)</f>
        <v>1573.07</v>
      </c>
    </row>
    <row r="566" s="3" customFormat="1" ht="14.25" customHeight="1" spans="1:7">
      <c r="A566" s="6">
        <f t="shared" si="8"/>
        <v>563</v>
      </c>
      <c r="B566" s="6" t="str">
        <f>VLOOKUP(A:A,'[2]06月在岗人员岗位补贴原表'!A:C,3,FALSE)</f>
        <v>域城</v>
      </c>
      <c r="C566" s="6" t="str">
        <f>VLOOKUP(A:A,'[2]06月在岗人员岗位补贴原表'!A:D,4,FALSE)</f>
        <v>伊家楼</v>
      </c>
      <c r="D566" s="6" t="str">
        <f>VLOOKUP(A:A,'[2]06月在岗人员岗位补贴原表'!A:E,5,FALSE)</f>
        <v>王立仓</v>
      </c>
      <c r="E566" s="6" t="str">
        <f>VLOOKUP(A:A,'[2]06月在岗人员岗位补贴原表'!A:H,8,FALSE)</f>
        <v>37030419******353x</v>
      </c>
      <c r="F566" s="10" t="str">
        <f>VLOOKUP(A:A,'[2]06月在岗人员岗位补贴原表'!A:I,9,FALSE)</f>
        <v>新城镇岗位</v>
      </c>
      <c r="G566" s="6">
        <f>VLOOKUP(A:A,'[2]06月在岗人员岗位补贴原表'!A:T,20,FALSE)</f>
        <v>1573.07</v>
      </c>
    </row>
    <row r="567" s="3" customFormat="1" ht="14.25" customHeight="1" spans="1:7">
      <c r="A567" s="6">
        <f t="shared" si="8"/>
        <v>564</v>
      </c>
      <c r="B567" s="6" t="str">
        <f>VLOOKUP(A:A,'[2]06月在岗人员岗位补贴原表'!A:C,3,FALSE)</f>
        <v>域城</v>
      </c>
      <c r="C567" s="6" t="str">
        <f>VLOOKUP(A:A,'[2]06月在岗人员岗位补贴原表'!A:D,4,FALSE)</f>
        <v>伊家楼</v>
      </c>
      <c r="D567" s="6" t="str">
        <f>VLOOKUP(A:A,'[2]06月在岗人员岗位补贴原表'!A:E,5,FALSE)</f>
        <v>李成</v>
      </c>
      <c r="E567" s="6" t="str">
        <f>VLOOKUP(A:A,'[2]06月在岗人员岗位补贴原表'!A:H,8,FALSE)</f>
        <v>37030419******3514</v>
      </c>
      <c r="F567" s="10" t="str">
        <f>VLOOKUP(A:A,'[2]06月在岗人员岗位补贴原表'!A:I,9,FALSE)</f>
        <v>新城镇岗位</v>
      </c>
      <c r="G567" s="6">
        <f>VLOOKUP(A:A,'[2]06月在岗人员岗位补贴原表'!A:T,20,FALSE)</f>
        <v>1573.07</v>
      </c>
    </row>
    <row r="568" s="3" customFormat="1" ht="14.25" customHeight="1" spans="1:7">
      <c r="A568" s="6">
        <f t="shared" si="8"/>
        <v>565</v>
      </c>
      <c r="B568" s="6" t="str">
        <f>VLOOKUP(A:A,'[2]06月在岗人员岗位补贴原表'!A:C,3,FALSE)</f>
        <v>域城</v>
      </c>
      <c r="C568" s="6" t="str">
        <f>VLOOKUP(A:A,'[2]06月在岗人员岗位补贴原表'!A:D,4,FALSE)</f>
        <v>伊家楼</v>
      </c>
      <c r="D568" s="6" t="str">
        <f>VLOOKUP(A:A,'[2]06月在岗人员岗位补贴原表'!A:E,5,FALSE)</f>
        <v>王凯</v>
      </c>
      <c r="E568" s="6" t="str">
        <f>VLOOKUP(A:A,'[2]06月在岗人员岗位补贴原表'!A:H,8,FALSE)</f>
        <v>37030419******3513</v>
      </c>
      <c r="F568" s="10" t="str">
        <f>VLOOKUP(A:A,'[2]06月在岗人员岗位补贴原表'!A:I,9,FALSE)</f>
        <v>新城镇岗位</v>
      </c>
      <c r="G568" s="6">
        <f>VLOOKUP(A:A,'[2]06月在岗人员岗位补贴原表'!A:T,20,FALSE)</f>
        <v>1573.07</v>
      </c>
    </row>
    <row r="569" s="3" customFormat="1" ht="14.25" customHeight="1" spans="1:7">
      <c r="A569" s="6">
        <f t="shared" si="8"/>
        <v>566</v>
      </c>
      <c r="B569" s="6" t="str">
        <f>VLOOKUP(A:A,'[2]06月在岗人员岗位补贴原表'!A:C,3,FALSE)</f>
        <v>域城</v>
      </c>
      <c r="C569" s="6" t="str">
        <f>VLOOKUP(A:A,'[2]06月在岗人员岗位补贴原表'!A:D,4,FALSE)</f>
        <v>伊家楼</v>
      </c>
      <c r="D569" s="6" t="str">
        <f>VLOOKUP(A:A,'[2]06月在岗人员岗位补贴原表'!A:E,5,FALSE)</f>
        <v>冯艳红</v>
      </c>
      <c r="E569" s="6" t="str">
        <f>VLOOKUP(A:A,'[2]06月在岗人员岗位补贴原表'!A:H,8,FALSE)</f>
        <v>37030419******3520</v>
      </c>
      <c r="F569" s="10" t="str">
        <f>VLOOKUP(A:A,'[2]06月在岗人员岗位补贴原表'!A:I,9,FALSE)</f>
        <v>新城镇岗位</v>
      </c>
      <c r="G569" s="6">
        <f>VLOOKUP(A:A,'[2]06月在岗人员岗位补贴原表'!A:T,20,FALSE)</f>
        <v>1573.07</v>
      </c>
    </row>
    <row r="570" s="3" customFormat="1" ht="14.25" customHeight="1" spans="1:7">
      <c r="A570" s="6">
        <f t="shared" si="8"/>
        <v>567</v>
      </c>
      <c r="B570" s="6" t="str">
        <f>VLOOKUP(A:A,'[2]06月在岗人员岗位补贴原表'!A:C,3,FALSE)</f>
        <v>域城</v>
      </c>
      <c r="C570" s="6" t="str">
        <f>VLOOKUP(A:A,'[2]06月在岗人员岗位补贴原表'!A:D,4,FALSE)</f>
        <v>伊家楼</v>
      </c>
      <c r="D570" s="6" t="str">
        <f>VLOOKUP(A:A,'[2]06月在岗人员岗位补贴原表'!A:E,5,FALSE)</f>
        <v>王红波</v>
      </c>
      <c r="E570" s="6" t="str">
        <f>VLOOKUP(A:A,'[2]06月在岗人员岗位补贴原表'!A:H,8,FALSE)</f>
        <v>37030419******3540</v>
      </c>
      <c r="F570" s="10" t="str">
        <f>VLOOKUP(A:A,'[2]06月在岗人员岗位补贴原表'!A:I,9,FALSE)</f>
        <v>新城镇岗位</v>
      </c>
      <c r="G570" s="6">
        <f>VLOOKUP(A:A,'[2]06月在岗人员岗位补贴原表'!A:T,20,FALSE)</f>
        <v>1573.07</v>
      </c>
    </row>
    <row r="571" s="3" customFormat="1" ht="14.25" customHeight="1" spans="1:7">
      <c r="A571" s="6">
        <f t="shared" si="8"/>
        <v>568</v>
      </c>
      <c r="B571" s="6" t="str">
        <f>VLOOKUP(A:A,'[2]06月在岗人员岗位补贴原表'!A:C,3,FALSE)</f>
        <v>域城</v>
      </c>
      <c r="C571" s="6" t="str">
        <f>VLOOKUP(A:A,'[2]06月在岗人员岗位补贴原表'!A:D,4,FALSE)</f>
        <v>伊家楼</v>
      </c>
      <c r="D571" s="6" t="str">
        <f>VLOOKUP(A:A,'[2]06月在岗人员岗位补贴原表'!A:E,5,FALSE)</f>
        <v>郇志艳</v>
      </c>
      <c r="E571" s="6" t="str">
        <f>VLOOKUP(A:A,'[2]06月在岗人员岗位补贴原表'!A:H,8,FALSE)</f>
        <v>37030419******3129</v>
      </c>
      <c r="F571" s="10" t="str">
        <f>VLOOKUP(A:A,'[2]06月在岗人员岗位补贴原表'!A:I,9,FALSE)</f>
        <v>新城镇岗位</v>
      </c>
      <c r="G571" s="6">
        <f>VLOOKUP(A:A,'[2]06月在岗人员岗位补贴原表'!A:T,20,FALSE)</f>
        <v>1573.07</v>
      </c>
    </row>
    <row r="572" s="3" customFormat="1" ht="14.25" customHeight="1" spans="1:7">
      <c r="A572" s="6">
        <f t="shared" si="8"/>
        <v>569</v>
      </c>
      <c r="B572" s="6" t="str">
        <f>VLOOKUP(A:A,'[2]06月在岗人员岗位补贴原表'!A:C,3,FALSE)</f>
        <v>域城</v>
      </c>
      <c r="C572" s="6" t="str">
        <f>VLOOKUP(A:A,'[2]06月在岗人员岗位补贴原表'!A:D,4,FALSE)</f>
        <v>阎家楼</v>
      </c>
      <c r="D572" s="6" t="str">
        <f>VLOOKUP(A:A,'[2]06月在岗人员岗位补贴原表'!A:E,5,FALSE)</f>
        <v>周芳</v>
      </c>
      <c r="E572" s="6" t="str">
        <f>VLOOKUP(A:A,'[2]06月在岗人员岗位补贴原表'!A:H,8,FALSE)</f>
        <v>37030419******622X</v>
      </c>
      <c r="F572" s="10" t="str">
        <f>VLOOKUP(A:A,'[2]06月在岗人员岗位补贴原表'!A:I,9,FALSE)</f>
        <v>新城镇岗位</v>
      </c>
      <c r="G572" s="6">
        <f>VLOOKUP(A:A,'[2]06月在岗人员岗位补贴原表'!A:T,20,FALSE)</f>
        <v>1573.07</v>
      </c>
    </row>
    <row r="573" s="3" customFormat="1" ht="14.25" customHeight="1" spans="1:7">
      <c r="A573" s="6">
        <f t="shared" si="8"/>
        <v>570</v>
      </c>
      <c r="B573" s="6" t="str">
        <f>VLOOKUP(A:A,'[2]06月在岗人员岗位补贴原表'!A:C,3,FALSE)</f>
        <v>域城</v>
      </c>
      <c r="C573" s="6" t="str">
        <f>VLOOKUP(A:A,'[2]06月在岗人员岗位补贴原表'!A:D,4,FALSE)</f>
        <v>阎家楼</v>
      </c>
      <c r="D573" s="6" t="str">
        <f>VLOOKUP(A:A,'[2]06月在岗人员岗位补贴原表'!A:E,5,FALSE)</f>
        <v>李红</v>
      </c>
      <c r="E573" s="6" t="str">
        <f>VLOOKUP(A:A,'[2]06月在岗人员岗位补贴原表'!A:H,8,FALSE)</f>
        <v>37030419******3543</v>
      </c>
      <c r="F573" s="10" t="str">
        <f>VLOOKUP(A:A,'[2]06月在岗人员岗位补贴原表'!A:I,9,FALSE)</f>
        <v>新城镇岗位</v>
      </c>
      <c r="G573" s="6">
        <f>VLOOKUP(A:A,'[2]06月在岗人员岗位补贴原表'!A:T,20,FALSE)</f>
        <v>1573.07</v>
      </c>
    </row>
    <row r="574" s="3" customFormat="1" ht="14.25" customHeight="1" spans="1:7">
      <c r="A574" s="6">
        <f t="shared" si="8"/>
        <v>571</v>
      </c>
      <c r="B574" s="6" t="str">
        <f>VLOOKUP(A:A,'[2]06月在岗人员岗位补贴原表'!A:C,3,FALSE)</f>
        <v>源泉</v>
      </c>
      <c r="C574" s="6" t="str">
        <f>VLOOKUP(A:A,'[2]06月在岗人员岗位补贴原表'!A:D,4,FALSE)</f>
        <v>源北村</v>
      </c>
      <c r="D574" s="6" t="str">
        <f>VLOOKUP(A:A,'[2]06月在岗人员岗位补贴原表'!A:E,5,FALSE)</f>
        <v>韩克立</v>
      </c>
      <c r="E574" s="6" t="str">
        <f>VLOOKUP(A:A,'[2]06月在岗人员岗位补贴原表'!A:H,8,FALSE)</f>
        <v>37030419******5512</v>
      </c>
      <c r="F574" s="10" t="str">
        <f>VLOOKUP(A:A,'[2]06月在岗人员岗位补贴原表'!A:I,9,FALSE)</f>
        <v>新城镇岗位</v>
      </c>
      <c r="G574" s="6">
        <f>VLOOKUP(A:A,'[2]06月在岗人员岗位补贴原表'!A:T,20,FALSE)</f>
        <v>1573.07</v>
      </c>
    </row>
    <row r="575" s="3" customFormat="1" ht="14.25" customHeight="1" spans="1:7">
      <c r="A575" s="6">
        <f t="shared" si="8"/>
        <v>572</v>
      </c>
      <c r="B575" s="6" t="str">
        <f>VLOOKUP(A:A,'[2]06月在岗人员岗位补贴原表'!A:C,3,FALSE)</f>
        <v>源泉</v>
      </c>
      <c r="C575" s="6" t="str">
        <f>VLOOKUP(A:A,'[2]06月在岗人员岗位补贴原表'!A:D,4,FALSE)</f>
        <v>源北村</v>
      </c>
      <c r="D575" s="6" t="str">
        <f>VLOOKUP(A:A,'[2]06月在岗人员岗位补贴原表'!A:E,5,FALSE)</f>
        <v>王京忠</v>
      </c>
      <c r="E575" s="6" t="str">
        <f>VLOOKUP(A:A,'[2]06月在岗人员岗位补贴原表'!A:H,8,FALSE)</f>
        <v>37030419******5550</v>
      </c>
      <c r="F575" s="10" t="str">
        <f>VLOOKUP(A:A,'[2]06月在岗人员岗位补贴原表'!A:I,9,FALSE)</f>
        <v>新城镇岗位</v>
      </c>
      <c r="G575" s="6">
        <f>VLOOKUP(A:A,'[2]06月在岗人员岗位补贴原表'!A:T,20,FALSE)</f>
        <v>1573.07</v>
      </c>
    </row>
    <row r="576" s="3" customFormat="1" ht="14.25" customHeight="1" spans="1:7">
      <c r="A576" s="6">
        <f t="shared" si="8"/>
        <v>573</v>
      </c>
      <c r="B576" s="6" t="str">
        <f>VLOOKUP(A:A,'[2]06月在岗人员岗位补贴原表'!A:C,3,FALSE)</f>
        <v>源泉</v>
      </c>
      <c r="C576" s="6" t="str">
        <f>VLOOKUP(A:A,'[2]06月在岗人员岗位补贴原表'!A:D,4,FALSE)</f>
        <v>源北村</v>
      </c>
      <c r="D576" s="6" t="str">
        <f>VLOOKUP(A:A,'[2]06月在岗人员岗位补贴原表'!A:E,5,FALSE)</f>
        <v>王京孝</v>
      </c>
      <c r="E576" s="6" t="str">
        <f>VLOOKUP(A:A,'[2]06月在岗人员岗位补贴原表'!A:H,8,FALSE)</f>
        <v>37030419******5535</v>
      </c>
      <c r="F576" s="10" t="str">
        <f>VLOOKUP(A:A,'[2]06月在岗人员岗位补贴原表'!A:I,9,FALSE)</f>
        <v>新城镇岗位</v>
      </c>
      <c r="G576" s="6">
        <f>VLOOKUP(A:A,'[2]06月在岗人员岗位补贴原表'!A:T,20,FALSE)</f>
        <v>1573.07</v>
      </c>
    </row>
    <row r="577" s="3" customFormat="1" ht="14.25" customHeight="1" spans="1:7">
      <c r="A577" s="6">
        <f t="shared" si="8"/>
        <v>574</v>
      </c>
      <c r="B577" s="6" t="str">
        <f>VLOOKUP(A:A,'[2]06月在岗人员岗位补贴原表'!A:C,3,FALSE)</f>
        <v>源泉</v>
      </c>
      <c r="C577" s="6" t="str">
        <f>VLOOKUP(A:A,'[2]06月在岗人员岗位补贴原表'!A:D,4,FALSE)</f>
        <v>源北村</v>
      </c>
      <c r="D577" s="6" t="str">
        <f>VLOOKUP(A:A,'[2]06月在岗人员岗位补贴原表'!A:E,5,FALSE)</f>
        <v>李明</v>
      </c>
      <c r="E577" s="6" t="str">
        <f>VLOOKUP(A:A,'[2]06月在岗人员岗位补贴原表'!A:H,8,FALSE)</f>
        <v>37030419******5546</v>
      </c>
      <c r="F577" s="10" t="str">
        <f>VLOOKUP(A:A,'[2]06月在岗人员岗位补贴原表'!A:I,9,FALSE)</f>
        <v>新城镇岗位</v>
      </c>
      <c r="G577" s="6">
        <f>VLOOKUP(A:A,'[2]06月在岗人员岗位补贴原表'!A:T,20,FALSE)</f>
        <v>1573.07</v>
      </c>
    </row>
    <row r="578" s="3" customFormat="1" ht="14.25" customHeight="1" spans="1:7">
      <c r="A578" s="6">
        <f t="shared" si="8"/>
        <v>575</v>
      </c>
      <c r="B578" s="6" t="str">
        <f>VLOOKUP(A:A,'[2]06月在岗人员岗位补贴原表'!A:C,3,FALSE)</f>
        <v>源泉</v>
      </c>
      <c r="C578" s="6" t="str">
        <f>VLOOKUP(A:A,'[2]06月在岗人员岗位补贴原表'!A:D,4,FALSE)</f>
        <v>源北村</v>
      </c>
      <c r="D578" s="6" t="str">
        <f>VLOOKUP(A:A,'[2]06月在岗人员岗位补贴原表'!A:E,5,FALSE)</f>
        <v>吕前</v>
      </c>
      <c r="E578" s="6" t="str">
        <f>VLOOKUP(A:A,'[2]06月在岗人员岗位补贴原表'!A:H,8,FALSE)</f>
        <v>37030419******5511</v>
      </c>
      <c r="F578" s="10" t="str">
        <f>VLOOKUP(A:A,'[2]06月在岗人员岗位补贴原表'!A:I,9,FALSE)</f>
        <v>新城镇岗位</v>
      </c>
      <c r="G578" s="6">
        <f>VLOOKUP(A:A,'[2]06月在岗人员岗位补贴原表'!A:T,20,FALSE)</f>
        <v>1573.07</v>
      </c>
    </row>
    <row r="579" s="3" customFormat="1" ht="14.25" customHeight="1" spans="1:7">
      <c r="A579" s="6">
        <f t="shared" si="8"/>
        <v>576</v>
      </c>
      <c r="B579" s="6" t="str">
        <f>VLOOKUP(A:A,'[2]06月在岗人员岗位补贴原表'!A:C,3,FALSE)</f>
        <v>源泉</v>
      </c>
      <c r="C579" s="6" t="str">
        <f>VLOOKUP(A:A,'[2]06月在岗人员岗位补贴原表'!A:D,4,FALSE)</f>
        <v>源北村</v>
      </c>
      <c r="D579" s="6" t="str">
        <f>VLOOKUP(A:A,'[2]06月在岗人员岗位补贴原表'!A:E,5,FALSE)</f>
        <v>岳红玉</v>
      </c>
      <c r="E579" s="6" t="str">
        <f>VLOOKUP(A:A,'[2]06月在岗人员岗位补贴原表'!A:H,8,FALSE)</f>
        <v>37030419******5522</v>
      </c>
      <c r="F579" s="10" t="str">
        <f>VLOOKUP(A:A,'[2]06月在岗人员岗位补贴原表'!A:I,9,FALSE)</f>
        <v>新城镇岗位</v>
      </c>
      <c r="G579" s="6">
        <f>VLOOKUP(A:A,'[2]06月在岗人员岗位补贴原表'!A:T,20,FALSE)</f>
        <v>1573.07</v>
      </c>
    </row>
    <row r="580" s="3" customFormat="1" ht="14.25" customHeight="1" spans="1:7">
      <c r="A580" s="6">
        <f t="shared" ref="A580:A592" si="9">ROW()-3</f>
        <v>577</v>
      </c>
      <c r="B580" s="6" t="str">
        <f>VLOOKUP(A:A,'[2]06月在岗人员岗位补贴原表'!A:C,3,FALSE)</f>
        <v>源泉</v>
      </c>
      <c r="C580" s="6" t="str">
        <f>VLOOKUP(A:A,'[2]06月在岗人员岗位补贴原表'!A:D,4,FALSE)</f>
        <v>源北村</v>
      </c>
      <c r="D580" s="6" t="str">
        <f>VLOOKUP(A:A,'[2]06月在岗人员岗位补贴原表'!A:E,5,FALSE)</f>
        <v>谭苗</v>
      </c>
      <c r="E580" s="6" t="str">
        <f>VLOOKUP(A:A,'[2]06月在岗人员岗位补贴原表'!A:H,8,FALSE)</f>
        <v>37030219******5123</v>
      </c>
      <c r="F580" s="10" t="str">
        <f>VLOOKUP(A:A,'[2]06月在岗人员岗位补贴原表'!A:I,9,FALSE)</f>
        <v>新城镇岗位</v>
      </c>
      <c r="G580" s="6">
        <f>VLOOKUP(A:A,'[2]06月在岗人员岗位补贴原表'!A:T,20,FALSE)</f>
        <v>1573.07</v>
      </c>
    </row>
    <row r="581" s="3" customFormat="1" ht="14.25" customHeight="1" spans="1:7">
      <c r="A581" s="6">
        <f t="shared" si="9"/>
        <v>578</v>
      </c>
      <c r="B581" s="6" t="str">
        <f>VLOOKUP(A:A,'[2]06月在岗人员岗位补贴原表'!A:C,3,FALSE)</f>
        <v>源泉</v>
      </c>
      <c r="C581" s="6" t="str">
        <f>VLOOKUP(A:A,'[2]06月在岗人员岗位补贴原表'!A:D,4,FALSE)</f>
        <v>源东村</v>
      </c>
      <c r="D581" s="6" t="str">
        <f>VLOOKUP(A:A,'[2]06月在岗人员岗位补贴原表'!A:E,5,FALSE)</f>
        <v>赵作亮</v>
      </c>
      <c r="E581" s="6" t="str">
        <f>VLOOKUP(A:A,'[2]06月在岗人员岗位补贴原表'!A:H,8,FALSE)</f>
        <v>37030419******5513</v>
      </c>
      <c r="F581" s="10" t="str">
        <f>VLOOKUP(A:A,'[2]06月在岗人员岗位补贴原表'!A:I,9,FALSE)</f>
        <v>新城镇岗位</v>
      </c>
      <c r="G581" s="6">
        <f>VLOOKUP(A:A,'[2]06月在岗人员岗位补贴原表'!A:T,20,FALSE)</f>
        <v>1573.07</v>
      </c>
    </row>
    <row r="582" s="3" customFormat="1" ht="14.25" customHeight="1" spans="1:7">
      <c r="A582" s="6">
        <f t="shared" si="9"/>
        <v>579</v>
      </c>
      <c r="B582" s="6" t="str">
        <f>VLOOKUP(A:A,'[2]06月在岗人员岗位补贴原表'!A:C,3,FALSE)</f>
        <v>源泉</v>
      </c>
      <c r="C582" s="6" t="str">
        <f>VLOOKUP(A:A,'[2]06月在岗人员岗位补贴原表'!A:D,4,FALSE)</f>
        <v>源东村</v>
      </c>
      <c r="D582" s="6" t="str">
        <f>VLOOKUP(A:A,'[2]06月在岗人员岗位补贴原表'!A:E,5,FALSE)</f>
        <v>田兴刚</v>
      </c>
      <c r="E582" s="6" t="str">
        <f>VLOOKUP(A:A,'[2]06月在岗人员岗位补贴原表'!A:H,8,FALSE)</f>
        <v>37030419******5514</v>
      </c>
      <c r="F582" s="10" t="str">
        <f>VLOOKUP(A:A,'[2]06月在岗人员岗位补贴原表'!A:I,9,FALSE)</f>
        <v>新城镇岗位</v>
      </c>
      <c r="G582" s="6">
        <f>VLOOKUP(A:A,'[2]06月在岗人员岗位补贴原表'!A:T,20,FALSE)</f>
        <v>1573.07</v>
      </c>
    </row>
    <row r="583" s="3" customFormat="1" ht="14.25" customHeight="1" spans="1:7">
      <c r="A583" s="6">
        <f t="shared" si="9"/>
        <v>580</v>
      </c>
      <c r="B583" s="6" t="str">
        <f>VLOOKUP(A:A,'[2]06月在岗人员岗位补贴原表'!A:C,3,FALSE)</f>
        <v>源泉</v>
      </c>
      <c r="C583" s="6" t="str">
        <f>VLOOKUP(A:A,'[2]06月在岗人员岗位补贴原表'!A:D,4,FALSE)</f>
        <v>源东村</v>
      </c>
      <c r="D583" s="6" t="str">
        <f>VLOOKUP(A:A,'[2]06月在岗人员岗位补贴原表'!A:E,5,FALSE)</f>
        <v>田学峰</v>
      </c>
      <c r="E583" s="6" t="str">
        <f>VLOOKUP(A:A,'[2]06月在岗人员岗位补贴原表'!A:H,8,FALSE)</f>
        <v>37030419******5527</v>
      </c>
      <c r="F583" s="10" t="str">
        <f>VLOOKUP(A:A,'[2]06月在岗人员岗位补贴原表'!A:I,9,FALSE)</f>
        <v>新城镇岗位</v>
      </c>
      <c r="G583" s="6">
        <f>VLOOKUP(A:A,'[2]06月在岗人员岗位补贴原表'!A:T,20,FALSE)</f>
        <v>1573.07</v>
      </c>
    </row>
    <row r="584" s="3" customFormat="1" ht="14.25" customHeight="1" spans="1:7">
      <c r="A584" s="6">
        <f t="shared" si="9"/>
        <v>581</v>
      </c>
      <c r="B584" s="6" t="str">
        <f>VLOOKUP(A:A,'[2]06月在岗人员岗位补贴原表'!A:C,3,FALSE)</f>
        <v>源泉</v>
      </c>
      <c r="C584" s="6" t="str">
        <f>VLOOKUP(A:A,'[2]06月在岗人员岗位补贴原表'!A:D,4,FALSE)</f>
        <v>源东村</v>
      </c>
      <c r="D584" s="6" t="str">
        <f>VLOOKUP(A:A,'[2]06月在岗人员岗位补贴原表'!A:E,5,FALSE)</f>
        <v>刘洪伟</v>
      </c>
      <c r="E584" s="6" t="str">
        <f>VLOOKUP(A:A,'[2]06月在岗人员岗位补贴原表'!A:H,8,FALSE)</f>
        <v>22242419******6924</v>
      </c>
      <c r="F584" s="10" t="str">
        <f>VLOOKUP(A:A,'[2]06月在岗人员岗位补贴原表'!A:I,9,FALSE)</f>
        <v>新城镇岗位</v>
      </c>
      <c r="G584" s="6">
        <f>VLOOKUP(A:A,'[2]06月在岗人员岗位补贴原表'!A:T,20,FALSE)</f>
        <v>1573.07</v>
      </c>
    </row>
    <row r="585" s="3" customFormat="1" ht="14.25" customHeight="1" spans="1:7">
      <c r="A585" s="6">
        <f t="shared" si="9"/>
        <v>582</v>
      </c>
      <c r="B585" s="6" t="str">
        <f>VLOOKUP(A:A,'[2]06月在岗人员岗位补贴原表'!A:C,3,FALSE)</f>
        <v>源泉</v>
      </c>
      <c r="C585" s="6" t="str">
        <f>VLOOKUP(A:A,'[2]06月在岗人员岗位补贴原表'!A:D,4,FALSE)</f>
        <v>源西村</v>
      </c>
      <c r="D585" s="6" t="str">
        <f>VLOOKUP(A:A,'[2]06月在岗人员岗位补贴原表'!A:E,5,FALSE)</f>
        <v>鹿传忠</v>
      </c>
      <c r="E585" s="6" t="str">
        <f>VLOOKUP(A:A,'[2]06月在岗人员岗位补贴原表'!A:H,8,FALSE)</f>
        <v>37030419******5517</v>
      </c>
      <c r="F585" s="10" t="str">
        <f>VLOOKUP(A:A,'[2]06月在岗人员岗位补贴原表'!A:I,9,FALSE)</f>
        <v>新城镇岗位</v>
      </c>
      <c r="G585" s="6">
        <f>VLOOKUP(A:A,'[2]06月在岗人员岗位补贴原表'!A:T,20,FALSE)</f>
        <v>1573.07</v>
      </c>
    </row>
    <row r="586" s="3" customFormat="1" ht="14.25" customHeight="1" spans="1:7">
      <c r="A586" s="6">
        <f t="shared" si="9"/>
        <v>583</v>
      </c>
      <c r="B586" s="6" t="str">
        <f>VLOOKUP(A:A,'[2]06月在岗人员岗位补贴原表'!A:C,3,FALSE)</f>
        <v>源泉</v>
      </c>
      <c r="C586" s="6" t="str">
        <f>VLOOKUP(A:A,'[2]06月在岗人员岗位补贴原表'!A:D,4,FALSE)</f>
        <v>源西村</v>
      </c>
      <c r="D586" s="6" t="str">
        <f>VLOOKUP(A:A,'[2]06月在岗人员岗位补贴原表'!A:E,5,FALSE)</f>
        <v>李成泉</v>
      </c>
      <c r="E586" s="6" t="str">
        <f>VLOOKUP(A:A,'[2]06月在岗人员岗位补贴原表'!A:H,8,FALSE)</f>
        <v>37030419******5536</v>
      </c>
      <c r="F586" s="10" t="str">
        <f>VLOOKUP(A:A,'[2]06月在岗人员岗位补贴原表'!A:I,9,FALSE)</f>
        <v>新城镇岗位</v>
      </c>
      <c r="G586" s="6">
        <f>VLOOKUP(A:A,'[2]06月在岗人员岗位补贴原表'!A:T,20,FALSE)</f>
        <v>1573.07</v>
      </c>
    </row>
    <row r="587" s="3" customFormat="1" ht="14.25" customHeight="1" spans="1:7">
      <c r="A587" s="6">
        <f t="shared" si="9"/>
        <v>584</v>
      </c>
      <c r="B587" s="6" t="str">
        <f>VLOOKUP(A:A,'[2]06月在岗人员岗位补贴原表'!A:C,3,FALSE)</f>
        <v>源泉</v>
      </c>
      <c r="C587" s="6" t="str">
        <f>VLOOKUP(A:A,'[2]06月在岗人员岗位补贴原表'!A:D,4,FALSE)</f>
        <v>源西村</v>
      </c>
      <c r="D587" s="6" t="str">
        <f>VLOOKUP(A:A,'[2]06月在岗人员岗位补贴原表'!A:E,5,FALSE)</f>
        <v>王新亮</v>
      </c>
      <c r="E587" s="6" t="str">
        <f>VLOOKUP(A:A,'[2]06月在岗人员岗位补贴原表'!A:H,8,FALSE)</f>
        <v>37030419******5536</v>
      </c>
      <c r="F587" s="10" t="str">
        <f>VLOOKUP(A:A,'[2]06月在岗人员岗位补贴原表'!A:I,9,FALSE)</f>
        <v>新城镇岗位</v>
      </c>
      <c r="G587" s="6">
        <f>VLOOKUP(A:A,'[2]06月在岗人员岗位补贴原表'!A:T,20,FALSE)</f>
        <v>1573.07</v>
      </c>
    </row>
    <row r="588" s="3" customFormat="1" ht="14.25" customHeight="1" spans="1:7">
      <c r="A588" s="6">
        <f t="shared" si="9"/>
        <v>585</v>
      </c>
      <c r="B588" s="6" t="str">
        <f>VLOOKUP(A:A,'[2]06月在岗人员岗位补贴原表'!A:C,3,FALSE)</f>
        <v>源泉</v>
      </c>
      <c r="C588" s="6" t="str">
        <f>VLOOKUP(A:A,'[2]06月在岗人员岗位补贴原表'!A:D,4,FALSE)</f>
        <v>源西村</v>
      </c>
      <c r="D588" s="6" t="str">
        <f>VLOOKUP(A:A,'[2]06月在岗人员岗位补贴原表'!A:E,5,FALSE)</f>
        <v>王寿芳</v>
      </c>
      <c r="E588" s="6" t="str">
        <f>VLOOKUP(A:A,'[2]06月在岗人员岗位补贴原表'!A:H,8,FALSE)</f>
        <v>37030419******5518</v>
      </c>
      <c r="F588" s="10" t="str">
        <f>VLOOKUP(A:A,'[2]06月在岗人员岗位补贴原表'!A:I,9,FALSE)</f>
        <v>新城镇岗位</v>
      </c>
      <c r="G588" s="6">
        <f>VLOOKUP(A:A,'[2]06月在岗人员岗位补贴原表'!A:T,20,FALSE)</f>
        <v>1573.07</v>
      </c>
    </row>
    <row r="589" s="3" customFormat="1" ht="14.25" customHeight="1" spans="1:7">
      <c r="A589" s="6">
        <f t="shared" si="9"/>
        <v>586</v>
      </c>
      <c r="B589" s="6" t="str">
        <f>VLOOKUP(A:A,'[2]06月在岗人员岗位补贴原表'!A:C,3,FALSE)</f>
        <v>源泉</v>
      </c>
      <c r="C589" s="6" t="str">
        <f>VLOOKUP(A:A,'[2]06月在岗人员岗位补贴原表'!A:D,4,FALSE)</f>
        <v>源西村</v>
      </c>
      <c r="D589" s="6" t="str">
        <f>VLOOKUP(A:A,'[2]06月在岗人员岗位补贴原表'!A:E,5,FALSE)</f>
        <v>袁芬</v>
      </c>
      <c r="E589" s="6" t="str">
        <f>VLOOKUP(A:A,'[2]06月在岗人员岗位补贴原表'!A:H,8,FALSE)</f>
        <v>37030519******1548</v>
      </c>
      <c r="F589" s="10" t="str">
        <f>VLOOKUP(A:A,'[2]06月在岗人员岗位补贴原表'!A:I,9,FALSE)</f>
        <v>新城镇岗位</v>
      </c>
      <c r="G589" s="6">
        <f>VLOOKUP(A:A,'[2]06月在岗人员岗位补贴原表'!A:T,20,FALSE)</f>
        <v>1573.07</v>
      </c>
    </row>
    <row r="590" s="3" customFormat="1" ht="14.25" customHeight="1" spans="1:7">
      <c r="A590" s="6">
        <f t="shared" si="9"/>
        <v>587</v>
      </c>
      <c r="B590" s="6" t="str">
        <f>VLOOKUP(A:A,'[2]06月在岗人员岗位补贴原表'!A:C,3,FALSE)</f>
        <v>源泉</v>
      </c>
      <c r="C590" s="6" t="str">
        <f>VLOOKUP(A:A,'[2]06月在岗人员岗位补贴原表'!A:D,4,FALSE)</f>
        <v>源西村</v>
      </c>
      <c r="D590" s="6" t="str">
        <f>VLOOKUP(A:A,'[2]06月在岗人员岗位补贴原表'!A:E,5,FALSE)</f>
        <v>张庆先</v>
      </c>
      <c r="E590" s="6" t="str">
        <f>VLOOKUP(A:A,'[2]06月在岗人员岗位补贴原表'!A:H,8,FALSE)</f>
        <v>37030419******5515</v>
      </c>
      <c r="F590" s="10" t="str">
        <f>VLOOKUP(A:A,'[2]06月在岗人员岗位补贴原表'!A:I,9,FALSE)</f>
        <v>新城镇岗位</v>
      </c>
      <c r="G590" s="6">
        <f>VLOOKUP(A:A,'[2]06月在岗人员岗位补贴原表'!A:T,20,FALSE)</f>
        <v>1573.07</v>
      </c>
    </row>
    <row r="591" s="3" customFormat="1" ht="14.25" customHeight="1" spans="1:7">
      <c r="A591" s="6">
        <f t="shared" si="9"/>
        <v>588</v>
      </c>
      <c r="B591" s="6" t="str">
        <f>VLOOKUP(A:A,'[2]06月在岗人员岗位补贴原表'!A:C,3,FALSE)</f>
        <v>源泉</v>
      </c>
      <c r="C591" s="6" t="str">
        <f>VLOOKUP(A:A,'[2]06月在岗人员岗位补贴原表'!A:D,4,FALSE)</f>
        <v>源西村</v>
      </c>
      <c r="D591" s="6" t="str">
        <f>VLOOKUP(A:A,'[2]06月在岗人员岗位补贴原表'!A:E,5,FALSE)</f>
        <v>张伟</v>
      </c>
      <c r="E591" s="6" t="str">
        <f>VLOOKUP(A:A,'[2]06月在岗人员岗位补贴原表'!A:H,8,FALSE)</f>
        <v>37030419******5518</v>
      </c>
      <c r="F591" s="10" t="str">
        <f>VLOOKUP(A:A,'[2]06月在岗人员岗位补贴原表'!A:I,9,FALSE)</f>
        <v>新城镇岗位</v>
      </c>
      <c r="G591" s="6">
        <f>VLOOKUP(A:A,'[2]06月在岗人员岗位补贴原表'!A:T,20,FALSE)</f>
        <v>1573.07</v>
      </c>
    </row>
    <row r="592" s="3" customFormat="1" ht="14.25" customHeight="1" spans="1:7">
      <c r="A592" s="6">
        <f t="shared" si="9"/>
        <v>589</v>
      </c>
      <c r="B592" s="6" t="str">
        <f>VLOOKUP(A:A,'[2]06月在岗人员岗位补贴原表'!A:C,3,FALSE)</f>
        <v>源泉</v>
      </c>
      <c r="C592" s="6" t="str">
        <f>VLOOKUP(A:A,'[2]06月在岗人员岗位补贴原表'!A:D,4,FALSE)</f>
        <v>源西村</v>
      </c>
      <c r="D592" s="6" t="str">
        <f>VLOOKUP(A:A,'[2]06月在岗人员岗位补贴原表'!A:E,5,FALSE)</f>
        <v>王建明</v>
      </c>
      <c r="E592" s="6" t="str">
        <f>VLOOKUP(A:A,'[2]06月在岗人员岗位补贴原表'!A:H,8,FALSE)</f>
        <v>37030419******5539</v>
      </c>
      <c r="F592" s="10" t="str">
        <f>VLOOKUP(A:A,'[2]06月在岗人员岗位补贴原表'!A:I,9,FALSE)</f>
        <v>新城镇岗位</v>
      </c>
      <c r="G592" s="6">
        <f>VLOOKUP(A:A,'[2]06月在岗人员岗位补贴原表'!A:T,20,FALSE)</f>
        <v>1573.07</v>
      </c>
    </row>
    <row r="593" s="3" customFormat="1" ht="14.25" customHeight="1" spans="1:7">
      <c r="A593" s="11" t="s">
        <v>10</v>
      </c>
      <c r="B593" s="12"/>
      <c r="C593" s="12"/>
      <c r="D593" s="12"/>
      <c r="E593" s="12"/>
      <c r="F593" s="13"/>
      <c r="G593" s="14">
        <f>SUM(G4:G592)</f>
        <v>923519.629999989</v>
      </c>
    </row>
  </sheetData>
  <mergeCells count="3">
    <mergeCell ref="A1:G1"/>
    <mergeCell ref="A2:G2"/>
    <mergeCell ref="A593:F59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7月新城镇岗位社保补贴公示表</vt:lpstr>
      <vt:lpstr>6月新城镇岗位岗位补贴公示表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优汇工匠人力资源</cp:lastModifiedBy>
  <dcterms:created xsi:type="dcterms:W3CDTF">2023-01-08T12:12:00Z</dcterms:created>
  <dcterms:modified xsi:type="dcterms:W3CDTF">2024-07-09T02:24:07Z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6C69B175145D4037B6563B2580B65B27</vt:lpwstr>
  </property>
  <property fmtid="{D5CDD505-2E9C-101B-9397-08002B2CF9AE}" pid="3" name="KSOProductBuildVer">
    <vt:lpwstr>2052-12.1.0.16929</vt:lpwstr>
  </property>
</Properties>
</file>