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城东收入" sheetId="1" r:id="rId1"/>
    <sheet name="城东支出" sheetId="2" r:id="rId2"/>
  </sheets>
  <definedNames>
    <definedName name="_xlnm.Print_Area" hidden="1">#REF!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31" authorId="0">
      <text>
        <r>
          <rPr>
            <sz val="9"/>
            <rFont val="宋体"/>
            <charset val="134"/>
          </rPr>
          <t>作者:
体制上解+出口退税</t>
        </r>
      </text>
    </comment>
  </commentList>
</comments>
</file>

<file path=xl/sharedStrings.xml><?xml version="1.0" encoding="utf-8"?>
<sst xmlns="http://schemas.openxmlformats.org/spreadsheetml/2006/main" count="73" uniqueCount="67">
  <si>
    <r>
      <rPr>
        <sz val="16"/>
        <rFont val="黑体"/>
        <charset val="134"/>
      </rPr>
      <t>附件</t>
    </r>
    <r>
      <rPr>
        <sz val="16"/>
        <rFont val="Times New Roman"/>
        <charset val="0"/>
      </rPr>
      <t>14</t>
    </r>
  </si>
  <si>
    <t>2024年城东街道办事处一般公共预算收入草案表</t>
  </si>
  <si>
    <t>单位：万元</t>
  </si>
  <si>
    <t>项       目</t>
  </si>
  <si>
    <r>
      <rPr>
        <sz val="12"/>
        <rFont val="Times New Roman"/>
        <charset val="0"/>
      </rPr>
      <t>2023</t>
    </r>
    <r>
      <rPr>
        <sz val="12"/>
        <rFont val="仿宋_GB2312"/>
        <charset val="134"/>
      </rPr>
      <t>年执行数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</si>
  <si>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年预算数</t>
    </r>
  </si>
  <si>
    <t>金额</t>
  </si>
  <si>
    <t>增长%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</si>
  <si>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</si>
  <si>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</si>
  <si>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</si>
  <si>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</si>
  <si>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</si>
  <si>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</si>
  <si>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</si>
  <si>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</si>
  <si>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</si>
  <si>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</si>
  <si>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</si>
  <si>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</si>
  <si>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</si>
  <si>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</si>
  <si>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</si>
  <si>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</si>
  <si>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</si>
  <si>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</si>
  <si>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</si>
  <si>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</si>
  <si>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</si>
  <si>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</si>
  <si>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其他收入</t>
  </si>
  <si>
    <t>本年收入合计</t>
  </si>
  <si>
    <t>三、转移性收入</t>
  </si>
  <si>
    <t xml:space="preserve">    返还性收入</t>
  </si>
  <si>
    <t xml:space="preserve">    补助收入</t>
  </si>
  <si>
    <t xml:space="preserve">    上级专款收入</t>
  </si>
  <si>
    <t xml:space="preserve">    上年结转及结余收入</t>
  </si>
  <si>
    <t>收入总计</t>
  </si>
  <si>
    <r>
      <rPr>
        <sz val="16"/>
        <rFont val="黑体"/>
        <charset val="134"/>
      </rPr>
      <t>附件</t>
    </r>
    <r>
      <rPr>
        <sz val="16"/>
        <rFont val="Times New Roman"/>
        <charset val="0"/>
      </rPr>
      <t>15</t>
    </r>
  </si>
  <si>
    <t>2024年城东街道办事处一般公共预算支出草案表</t>
  </si>
  <si>
    <t>一、一般公共服务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</si>
  <si>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</si>
  <si>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</si>
  <si>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</si>
  <si>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</si>
  <si>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</si>
  <si>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</si>
  <si>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</si>
  <si>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</si>
  <si>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</si>
  <si>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</si>
  <si>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</si>
  <si>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</si>
  <si>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</si>
  <si>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</si>
  <si>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</si>
  <si>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</si>
  <si>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</si>
  <si>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</si>
  <si>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</si>
  <si>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</si>
  <si>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</si>
  <si>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本年支出合计</t>
  </si>
  <si>
    <t>转移性支出</t>
  </si>
  <si>
    <t xml:space="preserve">   一般转移支付支出</t>
  </si>
  <si>
    <t xml:space="preserve">   年终结余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</si>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</sst>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name val="Times New Roman"/>
      <charset val="0"/>
    </font>
    <font>
      <b/>
      <sz val="12"/>
      <name val="仿宋_GB2312"/>
      <charset val="134"/>
    </font>
    <font>
      <b/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Times New Roman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49" applyFont="1" applyFill="1" applyAlignment="1" applyProtection="1">
      <alignment vertical="center" wrapText="1"/>
      <protection locked="0"/>
    </xf>
    <xf numFmtId="0" fontId="2" fillId="0" borderId="0" xfId="49" applyFont="1" applyFill="1" applyAlignment="1" applyProtection="1">
      <alignment vertical="center" wrapText="1"/>
      <protection locked="0"/>
    </xf>
    <xf numFmtId="0" fontId="3" fillId="0" borderId="0" xfId="49" applyFont="1" applyFill="1" applyAlignment="1" applyProtection="1">
      <alignment vertical="center" wrapText="1"/>
      <protection locked="0"/>
    </xf>
    <xf numFmtId="0" fontId="4" fillId="0" borderId="0" xfId="49" applyFont="1" applyFill="1" applyAlignment="1" applyProtection="1">
      <alignment vertical="center" wrapText="1"/>
      <protection locked="0"/>
    </xf>
    <xf numFmtId="0" fontId="4" fillId="0" borderId="0" xfId="49" applyFont="1" applyFill="1" applyAlignment="1" applyProtection="1">
      <alignment horizontal="right" vertical="center" wrapText="1"/>
      <protection locked="0"/>
    </xf>
    <xf numFmtId="0" fontId="5" fillId="0" borderId="0" xfId="49" applyFont="1" applyFill="1" applyAlignment="1" applyProtection="1">
      <alignment vertical="center" wrapText="1"/>
      <protection locked="0"/>
    </xf>
    <xf numFmtId="0" fontId="4" fillId="0" borderId="0" xfId="50" applyFill="1" applyProtection="1">
      <alignment vertical="center"/>
      <protection locked="0"/>
    </xf>
    <xf numFmtId="0" fontId="4" fillId="0" borderId="0" xfId="49" applyFill="1" applyAlignment="1" applyProtection="1">
      <alignment vertical="center" wrapText="1"/>
      <protection locked="0"/>
    </xf>
    <xf numFmtId="0" fontId="4" fillId="0" borderId="0" xfId="49" applyFill="1" applyAlignment="1" applyProtection="1">
      <alignment horizontal="center" vertical="center" wrapText="1"/>
      <protection locked="0"/>
    </xf>
    <xf numFmtId="43" fontId="4" fillId="0" borderId="0" xfId="49" applyNumberFormat="1" applyFill="1" applyAlignment="1" applyProtection="1">
      <alignment horizontal="center" vertical="center" wrapText="1"/>
      <protection locked="0"/>
    </xf>
    <xf numFmtId="0" fontId="6" fillId="0" borderId="0" xfId="49" applyFont="1" applyFill="1" applyAlignment="1" applyProtection="1">
      <alignment vertical="center" wrapText="1"/>
      <protection locked="0"/>
    </xf>
    <xf numFmtId="0" fontId="1" fillId="0" borderId="0" xfId="49" applyFont="1" applyFill="1" applyAlignment="1" applyProtection="1">
      <alignment horizontal="center" vertical="center" wrapText="1"/>
      <protection locked="0"/>
    </xf>
    <xf numFmtId="43" fontId="1" fillId="0" borderId="0" xfId="49" applyNumberFormat="1" applyFont="1" applyFill="1" applyAlignment="1" applyProtection="1">
      <alignment horizontal="center" vertical="center" wrapText="1"/>
      <protection locked="0"/>
    </xf>
    <xf numFmtId="3" fontId="7" fillId="0" borderId="0" xfId="49" applyNumberFormat="1" applyFont="1" applyFill="1" applyAlignment="1" applyProtection="1">
      <alignment horizontal="center" vertical="center" wrapText="1"/>
      <protection locked="0"/>
    </xf>
    <xf numFmtId="43" fontId="7" fillId="0" borderId="0" xfId="49" applyNumberFormat="1" applyFont="1" applyFill="1" applyAlignment="1" applyProtection="1">
      <alignment horizontal="center" vertical="center" wrapText="1"/>
      <protection locked="0"/>
    </xf>
    <xf numFmtId="3" fontId="3" fillId="0" borderId="0" xfId="49" applyNumberFormat="1" applyFont="1" applyFill="1" applyAlignment="1" applyProtection="1">
      <alignment vertical="center" wrapText="1"/>
      <protection locked="0"/>
    </xf>
    <xf numFmtId="0" fontId="3" fillId="0" borderId="0" xfId="49" applyFont="1" applyFill="1" applyAlignment="1" applyProtection="1">
      <alignment horizontal="center" vertical="center" wrapText="1"/>
      <protection locked="0"/>
    </xf>
    <xf numFmtId="43" fontId="8" fillId="0" borderId="0" xfId="49" applyNumberFormat="1" applyFont="1" applyFill="1" applyBorder="1" applyAlignment="1" applyProtection="1">
      <alignment horizontal="right" vertical="center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 applyProtection="1">
      <alignment horizontal="right" vertical="center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43" fontId="10" fillId="0" borderId="1" xfId="0" applyNumberFormat="1" applyFont="1" applyFill="1" applyBorder="1" applyAlignment="1" applyProtection="1">
      <alignment horizontal="right" vertical="center" wrapText="1"/>
    </xf>
    <xf numFmtId="177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49" applyFont="1" applyFill="1" applyBorder="1" applyAlignment="1" applyProtection="1">
      <alignment vertical="center"/>
      <protection locked="0"/>
    </xf>
    <xf numFmtId="1" fontId="11" fillId="0" borderId="1" xfId="49" applyNumberFormat="1" applyFont="1" applyFill="1" applyBorder="1" applyAlignment="1" applyProtection="1">
      <alignment horizontal="center" vertical="center" shrinkToFit="1"/>
      <protection locked="0"/>
    </xf>
    <xf numFmtId="176" fontId="12" fillId="0" borderId="1" xfId="0" applyNumberFormat="1" applyFont="1" applyFill="1" applyBorder="1" applyAlignment="1" applyProtection="1">
      <alignment horizontal="right" vertical="center"/>
      <protection locked="0"/>
    </xf>
    <xf numFmtId="43" fontId="12" fillId="0" borderId="1" xfId="0" applyNumberFormat="1" applyFont="1" applyFill="1" applyBorder="1" applyAlignment="1" applyProtection="1">
      <alignment horizontal="right" vertical="center" wrapText="1"/>
    </xf>
    <xf numFmtId="1" fontId="9" fillId="0" borderId="1" xfId="0" applyNumberFormat="1" applyFont="1" applyFill="1" applyBorder="1" applyAlignment="1" applyProtection="1">
      <alignment horizontal="left" vertical="center" shrinkToFit="1"/>
      <protection locked="0"/>
    </xf>
    <xf numFmtId="43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9" fillId="0" borderId="1" xfId="0" applyNumberFormat="1" applyFont="1" applyFill="1" applyBorder="1" applyAlignment="1" applyProtection="1">
      <alignment vertical="center" shrinkToFit="1"/>
      <protection locked="0"/>
    </xf>
    <xf numFmtId="43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" xfId="0" applyNumberFormat="1" applyFont="1" applyFill="1" applyBorder="1" applyAlignment="1" applyProtection="1">
      <alignment horizontal="right" vertical="center" wrapText="1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3" fontId="3" fillId="0" borderId="4" xfId="5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3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78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3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3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 applyProtection="1">
      <alignment vertical="center" wrapText="1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vertical="center" wrapText="1"/>
      <protection locked="0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3" fontId="1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9年初两会支出调整后（国库处）" xfId="49"/>
    <cellStyle name="常规_11月小本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6"/>
  <sheetViews>
    <sheetView tabSelected="1" topLeftCell="A21" workbookViewId="0">
      <selection activeCell="G9" sqref="G9"/>
    </sheetView>
  </sheetViews>
  <sheetFormatPr defaultColWidth="8.75" defaultRowHeight="14.25"/>
  <cols>
    <col min="1" max="1" width="30.875" style="45" customWidth="1"/>
    <col min="2" max="2" width="17.125" style="48" customWidth="1"/>
    <col min="3" max="3" width="17" style="49" customWidth="1"/>
    <col min="4" max="4" width="16.875" style="50" customWidth="1"/>
    <col min="5" max="5" width="12.75" style="45" customWidth="1"/>
    <col min="6" max="30" width="9" style="45" customWidth="1"/>
    <col min="31" max="16384" width="8.75" style="45"/>
  </cols>
  <sheetData>
    <row r="1" s="42" customFormat="1" ht="18.75" customHeight="1" spans="1:4">
      <c r="A1" s="51" t="s">
        <v>0</v>
      </c>
      <c r="B1" s="52"/>
      <c r="C1" s="53"/>
      <c r="D1" s="54"/>
    </row>
    <row r="2" s="42" customFormat="1" ht="18.75" customHeight="1" spans="1:4">
      <c r="A2" s="51"/>
      <c r="B2" s="52"/>
      <c r="C2" s="53"/>
      <c r="D2" s="54"/>
    </row>
    <row r="3" s="43" customFormat="1" ht="24" customHeight="1" spans="1:4">
      <c r="A3" s="55" t="s">
        <v>1</v>
      </c>
      <c r="B3" s="55"/>
      <c r="C3" s="55"/>
      <c r="D3" s="56"/>
    </row>
    <row r="4" s="44" customFormat="1" ht="19.5" customHeight="1" spans="1:4">
      <c r="A4" s="57"/>
      <c r="B4" s="58"/>
      <c r="C4" s="59"/>
      <c r="D4" s="60" t="s">
        <v>2</v>
      </c>
    </row>
    <row r="5" s="45" customFormat="1" ht="22.5" customHeight="1" spans="1:4">
      <c r="A5" s="61" t="s">
        <v>3</v>
      </c>
      <c r="B5" s="20" t="s">
        <v>4</v>
      </c>
      <c r="C5" s="21" t="s">
        <v>5</v>
      </c>
      <c r="D5" s="22"/>
    </row>
    <row r="6" s="46" customFormat="1" ht="22.5" customHeight="1" spans="1:4">
      <c r="A6" s="62"/>
      <c r="B6" s="24"/>
      <c r="C6" s="25" t="s">
        <v>6</v>
      </c>
      <c r="D6" s="19" t="s">
        <v>7</v>
      </c>
    </row>
    <row r="7" s="45" customFormat="1" ht="18.95" customHeight="1" spans="1:5">
      <c r="A7" s="63" t="s">
        <v>8</v>
      </c>
      <c r="B7" s="64">
        <f>ROUND(SUM(B8:B22),0)</f>
        <v>17724</v>
      </c>
      <c r="C7" s="64">
        <f>ROUND(SUM(C8:C22),0)</f>
        <v>18666</v>
      </c>
      <c r="D7" s="28">
        <f t="shared" ref="D7:D17" si="0">ROUND((C7/B7-1)*100,2)</f>
        <v>5.31</v>
      </c>
      <c r="E7" s="65"/>
    </row>
    <row r="8" s="45" customFormat="1" ht="18.95" customHeight="1" spans="1:5">
      <c r="A8" s="63" t="s">
        <v>9</v>
      </c>
      <c r="B8" s="64">
        <v>9294</v>
      </c>
      <c r="C8" s="27">
        <v>9702</v>
      </c>
      <c r="D8" s="28">
        <f t="shared" si="0"/>
        <v>4.39</v>
      </c>
      <c r="E8" s="65"/>
    </row>
    <row r="9" s="45" customFormat="1" ht="18.95" customHeight="1" spans="1:5">
      <c r="A9" s="63" t="s">
        <v>10</v>
      </c>
      <c r="B9" s="64">
        <v>3454</v>
      </c>
      <c r="C9" s="27">
        <v>3592</v>
      </c>
      <c r="D9" s="28">
        <f t="shared" si="0"/>
        <v>4</v>
      </c>
      <c r="E9" s="65"/>
    </row>
    <row r="10" s="45" customFormat="1" ht="18.95" customHeight="1" spans="1:5">
      <c r="A10" s="63" t="s">
        <v>11</v>
      </c>
      <c r="B10" s="64">
        <v>375</v>
      </c>
      <c r="C10" s="27">
        <v>389</v>
      </c>
      <c r="D10" s="28">
        <f t="shared" si="0"/>
        <v>3.73</v>
      </c>
      <c r="E10" s="65"/>
    </row>
    <row r="11" s="45" customFormat="1" ht="18.95" customHeight="1" spans="1:5">
      <c r="A11" s="63" t="s">
        <v>12</v>
      </c>
      <c r="B11" s="64">
        <v>850</v>
      </c>
      <c r="C11" s="27">
        <v>880</v>
      </c>
      <c r="D11" s="28">
        <f t="shared" si="0"/>
        <v>3.53</v>
      </c>
      <c r="E11" s="65"/>
    </row>
    <row r="12" s="45" customFormat="1" ht="18.95" customHeight="1" spans="1:5">
      <c r="A12" s="63" t="s">
        <v>13</v>
      </c>
      <c r="B12" s="64">
        <v>1074</v>
      </c>
      <c r="C12" s="27">
        <v>1110</v>
      </c>
      <c r="D12" s="28">
        <f t="shared" si="0"/>
        <v>3.35</v>
      </c>
      <c r="E12" s="65"/>
    </row>
    <row r="13" s="45" customFormat="1" ht="18.95" customHeight="1" spans="1:5">
      <c r="A13" s="63" t="s">
        <v>14</v>
      </c>
      <c r="B13" s="64">
        <v>381</v>
      </c>
      <c r="C13" s="27">
        <v>395</v>
      </c>
      <c r="D13" s="28">
        <f t="shared" si="0"/>
        <v>3.67</v>
      </c>
      <c r="E13" s="65"/>
    </row>
    <row r="14" s="45" customFormat="1" ht="18.95" customHeight="1" spans="1:5">
      <c r="A14" s="63" t="s">
        <v>15</v>
      </c>
      <c r="B14" s="64">
        <v>185</v>
      </c>
      <c r="C14" s="27">
        <v>192</v>
      </c>
      <c r="D14" s="28">
        <f t="shared" si="0"/>
        <v>3.78</v>
      </c>
      <c r="E14" s="65"/>
    </row>
    <row r="15" s="45" customFormat="1" ht="18.95" customHeight="1" spans="1:5">
      <c r="A15" s="63" t="s">
        <v>16</v>
      </c>
      <c r="B15" s="64">
        <v>1028</v>
      </c>
      <c r="C15" s="27">
        <v>1060</v>
      </c>
      <c r="D15" s="28">
        <f t="shared" si="0"/>
        <v>3.11</v>
      </c>
      <c r="E15" s="65"/>
    </row>
    <row r="16" s="45" customFormat="1" ht="18.95" customHeight="1" spans="1:5">
      <c r="A16" s="63" t="s">
        <v>17</v>
      </c>
      <c r="B16" s="64">
        <v>-192</v>
      </c>
      <c r="C16" s="27">
        <v>30</v>
      </c>
      <c r="D16" s="28">
        <f t="shared" si="0"/>
        <v>-115.63</v>
      </c>
      <c r="E16" s="65"/>
    </row>
    <row r="17" s="45" customFormat="1" ht="18.95" customHeight="1" spans="1:5">
      <c r="A17" s="63" t="s">
        <v>18</v>
      </c>
      <c r="B17" s="64">
        <v>1270</v>
      </c>
      <c r="C17" s="27">
        <v>1311</v>
      </c>
      <c r="D17" s="28">
        <f t="shared" si="0"/>
        <v>3.23</v>
      </c>
      <c r="E17" s="65"/>
    </row>
    <row r="18" s="45" customFormat="1" ht="18.95" customHeight="1" spans="1:5">
      <c r="A18" s="63" t="s">
        <v>19</v>
      </c>
      <c r="B18" s="64"/>
      <c r="C18" s="64"/>
      <c r="D18" s="28"/>
      <c r="E18" s="65"/>
    </row>
    <row r="19" s="45" customFormat="1" ht="18.95" customHeight="1" spans="1:5">
      <c r="A19" s="63" t="s">
        <v>20</v>
      </c>
      <c r="B19" s="64"/>
      <c r="C19" s="64"/>
      <c r="D19" s="28"/>
      <c r="E19" s="65"/>
    </row>
    <row r="20" s="45" customFormat="1" ht="18.95" customHeight="1" spans="1:5">
      <c r="A20" s="63" t="s">
        <v>21</v>
      </c>
      <c r="B20" s="64"/>
      <c r="C20" s="64"/>
      <c r="D20" s="28"/>
      <c r="E20" s="65"/>
    </row>
    <row r="21" s="45" customFormat="1" ht="18.95" customHeight="1" spans="1:5">
      <c r="A21" s="63" t="s">
        <v>22</v>
      </c>
      <c r="B21" s="64">
        <v>5</v>
      </c>
      <c r="C21" s="27">
        <v>5.15</v>
      </c>
      <c r="D21" s="28">
        <f>ROUND((C21/B21-1)*100,2)</f>
        <v>3</v>
      </c>
      <c r="E21" s="65"/>
    </row>
    <row r="22" s="45" customFormat="1" ht="18.95" customHeight="1" spans="1:5">
      <c r="A22" s="63" t="s">
        <v>23</v>
      </c>
      <c r="B22" s="64"/>
      <c r="C22" s="27"/>
      <c r="D22" s="28"/>
      <c r="E22" s="65"/>
    </row>
    <row r="23" s="45" customFormat="1" ht="18.95" customHeight="1" spans="1:5">
      <c r="A23" s="63" t="s">
        <v>24</v>
      </c>
      <c r="B23" s="39">
        <f>SUM(B24:B29)</f>
        <v>0</v>
      </c>
      <c r="C23" s="39">
        <f>SUM(C24:C29)</f>
        <v>0</v>
      </c>
      <c r="D23" s="33"/>
      <c r="E23" s="65"/>
    </row>
    <row r="24" s="45" customFormat="1" ht="15.95" customHeight="1" spans="1:5">
      <c r="A24" s="63" t="s">
        <v>25</v>
      </c>
      <c r="B24" s="64"/>
      <c r="C24" s="27"/>
      <c r="D24" s="28"/>
      <c r="E24" s="65"/>
    </row>
    <row r="25" s="45" customFormat="1" ht="15.95" customHeight="1" spans="1:5">
      <c r="A25" s="63" t="s">
        <v>26</v>
      </c>
      <c r="B25" s="64"/>
      <c r="C25" s="64"/>
      <c r="D25" s="33"/>
      <c r="E25" s="65"/>
    </row>
    <row r="26" s="45" customFormat="1" ht="15.95" customHeight="1" spans="1:5">
      <c r="A26" s="63" t="s">
        <v>27</v>
      </c>
      <c r="B26" s="64"/>
      <c r="C26" s="64"/>
      <c r="D26" s="33"/>
      <c r="E26" s="65"/>
    </row>
    <row r="27" s="45" customFormat="1" ht="15.95" customHeight="1" spans="1:5">
      <c r="A27" s="63" t="s">
        <v>28</v>
      </c>
      <c r="B27" s="64"/>
      <c r="C27" s="64"/>
      <c r="D27" s="33"/>
      <c r="E27" s="65"/>
    </row>
    <row r="28" s="45" customFormat="1" ht="15.95" customHeight="1" spans="1:5">
      <c r="A28" s="63" t="s">
        <v>29</v>
      </c>
      <c r="B28" s="64"/>
      <c r="C28" s="64"/>
      <c r="D28" s="33"/>
      <c r="E28" s="65"/>
    </row>
    <row r="29" s="47" customFormat="1" ht="15.95" customHeight="1" spans="1:256">
      <c r="A29" s="63" t="s">
        <v>30</v>
      </c>
      <c r="B29" s="64"/>
      <c r="C29" s="64"/>
      <c r="D29" s="33"/>
      <c r="E29" s="6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</row>
    <row r="30" s="45" customFormat="1" ht="15.95" customHeight="1" spans="1:256">
      <c r="A30" s="66" t="s">
        <v>31</v>
      </c>
      <c r="B30" s="39">
        <f>B7+B23</f>
        <v>17724</v>
      </c>
      <c r="C30" s="39">
        <f>C7+C23</f>
        <v>18666</v>
      </c>
      <c r="D30" s="33">
        <f>ROUND((C30/B30-1)*100,2)</f>
        <v>5.31</v>
      </c>
      <c r="E30" s="65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</row>
    <row r="31" s="45" customFormat="1" ht="18.95" customHeight="1" spans="1:4">
      <c r="A31" s="67" t="s">
        <v>32</v>
      </c>
      <c r="B31" s="64">
        <f>B32+B33+B34+B35</f>
        <v>3495.92</v>
      </c>
      <c r="C31" s="64">
        <f>C32+C33+C34+C35</f>
        <v>3511</v>
      </c>
      <c r="D31" s="33"/>
    </row>
    <row r="32" s="45" customFormat="1" ht="18.95" customHeight="1" spans="1:4">
      <c r="A32" s="67" t="s">
        <v>33</v>
      </c>
      <c r="B32" s="64"/>
      <c r="C32" s="64"/>
      <c r="D32" s="33"/>
    </row>
    <row r="33" s="45" customFormat="1" ht="18.95" customHeight="1" spans="1:4">
      <c r="A33" s="68" t="s">
        <v>34</v>
      </c>
      <c r="B33" s="64">
        <v>308.92</v>
      </c>
      <c r="C33" s="64">
        <v>315</v>
      </c>
      <c r="D33" s="33"/>
    </row>
    <row r="34" s="45" customFormat="1" ht="18.95" customHeight="1" spans="1:4">
      <c r="A34" s="68" t="s">
        <v>35</v>
      </c>
      <c r="B34" s="64">
        <v>3121</v>
      </c>
      <c r="C34" s="64">
        <v>3130</v>
      </c>
      <c r="D34" s="33"/>
    </row>
    <row r="35" s="45" customFormat="1" ht="18.95" customHeight="1" spans="1:4">
      <c r="A35" s="63" t="s">
        <v>36</v>
      </c>
      <c r="B35" s="64">
        <v>66</v>
      </c>
      <c r="C35" s="64">
        <v>66</v>
      </c>
      <c r="D35" s="33"/>
    </row>
    <row r="36" s="45" customFormat="1" ht="14.1" customHeight="1" spans="1:4">
      <c r="A36" s="69" t="s">
        <v>37</v>
      </c>
      <c r="B36" s="39">
        <f>B30+B31</f>
        <v>21219.92</v>
      </c>
      <c r="C36" s="39">
        <f>C30+C31</f>
        <v>22177</v>
      </c>
      <c r="D36" s="37"/>
    </row>
  </sheetData>
  <mergeCells count="4">
    <mergeCell ref="A3:D3"/>
    <mergeCell ref="C5:D5"/>
    <mergeCell ref="A5:A6"/>
    <mergeCell ref="B5: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E28" sqref="E28"/>
    </sheetView>
  </sheetViews>
  <sheetFormatPr defaultColWidth="8.75" defaultRowHeight="14.25" outlineLevelCol="3"/>
  <cols>
    <col min="1" max="1" width="33.625" style="8" customWidth="1"/>
    <col min="2" max="2" width="17.125" style="9" customWidth="1"/>
    <col min="3" max="3" width="15.125" style="9" customWidth="1"/>
    <col min="4" max="4" width="15" style="10" customWidth="1"/>
    <col min="5" max="5" width="11.25" style="8" customWidth="1"/>
    <col min="6" max="30" width="9" style="8" customWidth="1"/>
    <col min="31" max="16384" width="8.75" style="8"/>
  </cols>
  <sheetData>
    <row r="1" s="1" customFormat="1" ht="18.75" customHeight="1" spans="1:4">
      <c r="A1" s="11" t="s">
        <v>38</v>
      </c>
      <c r="B1" s="12"/>
      <c r="C1" s="12"/>
      <c r="D1" s="13"/>
    </row>
    <row r="2" s="1" customFormat="1" ht="18.75" customHeight="1" spans="2:4">
      <c r="B2" s="12"/>
      <c r="C2" s="12"/>
      <c r="D2" s="13"/>
    </row>
    <row r="3" s="2" customFormat="1" ht="26.25" customHeight="1" spans="1:4">
      <c r="A3" s="14" t="s">
        <v>39</v>
      </c>
      <c r="B3" s="14"/>
      <c r="C3" s="14"/>
      <c r="D3" s="15"/>
    </row>
    <row r="4" s="3" customFormat="1" ht="19.5" customHeight="1" spans="1:4">
      <c r="A4" s="16"/>
      <c r="B4" s="17"/>
      <c r="C4" s="17"/>
      <c r="D4" s="18" t="s">
        <v>2</v>
      </c>
    </row>
    <row r="5" s="4" customFormat="1" ht="22.5" customHeight="1" spans="1:4">
      <c r="A5" s="19" t="s">
        <v>3</v>
      </c>
      <c r="B5" s="20" t="s">
        <v>4</v>
      </c>
      <c r="C5" s="21" t="s">
        <v>5</v>
      </c>
      <c r="D5" s="22"/>
    </row>
    <row r="6" s="5" customFormat="1" ht="22.5" customHeight="1" spans="1:4">
      <c r="A6" s="23"/>
      <c r="B6" s="24"/>
      <c r="C6" s="25" t="s">
        <v>6</v>
      </c>
      <c r="D6" s="19" t="s">
        <v>7</v>
      </c>
    </row>
    <row r="7" s="4" customFormat="1" ht="21.75" customHeight="1" spans="1:4">
      <c r="A7" s="23" t="s">
        <v>40</v>
      </c>
      <c r="B7" s="26">
        <v>1963</v>
      </c>
      <c r="C7" s="27">
        <v>2033</v>
      </c>
      <c r="D7" s="28">
        <f>ROUND((C7/B7-1)*100,2)</f>
        <v>3.57</v>
      </c>
    </row>
    <row r="8" s="4" customFormat="1" ht="21.75" customHeight="1" spans="1:4">
      <c r="A8" s="23" t="s">
        <v>41</v>
      </c>
      <c r="B8" s="26"/>
      <c r="C8" s="27"/>
      <c r="D8" s="28"/>
    </row>
    <row r="9" s="4" customFormat="1" ht="21.75" customHeight="1" spans="1:4">
      <c r="A9" s="23" t="s">
        <v>42</v>
      </c>
      <c r="B9" s="26"/>
      <c r="C9" s="27"/>
      <c r="D9" s="28"/>
    </row>
    <row r="10" s="4" customFormat="1" ht="21.75" customHeight="1" spans="1:4">
      <c r="A10" s="23" t="s">
        <v>43</v>
      </c>
      <c r="B10" s="26">
        <v>11</v>
      </c>
      <c r="C10" s="27">
        <v>11.22</v>
      </c>
      <c r="D10" s="28">
        <f t="shared" ref="D10:D19" si="0">ROUND((C10/B10-1)*100,2)</f>
        <v>2</v>
      </c>
    </row>
    <row r="11" s="4" customFormat="1" ht="21.75" customHeight="1" spans="1:4">
      <c r="A11" s="23" t="s">
        <v>44</v>
      </c>
      <c r="B11" s="29"/>
      <c r="C11" s="29"/>
      <c r="D11" s="28"/>
    </row>
    <row r="12" s="4" customFormat="1" ht="17.1" customHeight="1" spans="1:4">
      <c r="A12" s="23" t="s">
        <v>45</v>
      </c>
      <c r="B12" s="26"/>
      <c r="C12" s="27"/>
      <c r="D12" s="28"/>
    </row>
    <row r="13" s="4" customFormat="1" ht="17.1" customHeight="1" spans="1:4">
      <c r="A13" s="23" t="s">
        <v>46</v>
      </c>
      <c r="B13" s="26">
        <v>12</v>
      </c>
      <c r="C13" s="27">
        <v>12.7</v>
      </c>
      <c r="D13" s="28">
        <f t="shared" si="0"/>
        <v>5.83</v>
      </c>
    </row>
    <row r="14" s="4" customFormat="1" ht="17.1" customHeight="1" spans="1:4">
      <c r="A14" s="23" t="s">
        <v>47</v>
      </c>
      <c r="B14" s="26">
        <v>836</v>
      </c>
      <c r="C14" s="27">
        <v>870</v>
      </c>
      <c r="D14" s="28">
        <f t="shared" si="0"/>
        <v>4.07</v>
      </c>
    </row>
    <row r="15" s="4" customFormat="1" ht="17.1" customHeight="1" spans="1:4">
      <c r="A15" s="23" t="s">
        <v>48</v>
      </c>
      <c r="B15" s="26">
        <v>96</v>
      </c>
      <c r="C15" s="27">
        <v>97.5</v>
      </c>
      <c r="D15" s="28">
        <f t="shared" si="0"/>
        <v>1.56</v>
      </c>
    </row>
    <row r="16" s="4" customFormat="1" ht="17.1" customHeight="1" spans="1:4">
      <c r="A16" s="23" t="s">
        <v>49</v>
      </c>
      <c r="B16" s="26"/>
      <c r="C16" s="27"/>
      <c r="D16" s="28"/>
    </row>
    <row r="17" s="4" customFormat="1" ht="17.1" customHeight="1" spans="1:4">
      <c r="A17" s="23" t="s">
        <v>50</v>
      </c>
      <c r="B17" s="26">
        <v>496</v>
      </c>
      <c r="C17" s="27">
        <v>585</v>
      </c>
      <c r="D17" s="28">
        <f t="shared" si="0"/>
        <v>17.94</v>
      </c>
    </row>
    <row r="18" s="4" customFormat="1" ht="17.1" customHeight="1" spans="1:4">
      <c r="A18" s="23" t="s">
        <v>51</v>
      </c>
      <c r="B18" s="26">
        <v>2104</v>
      </c>
      <c r="C18" s="27">
        <v>2205</v>
      </c>
      <c r="D18" s="28">
        <f t="shared" si="0"/>
        <v>4.8</v>
      </c>
    </row>
    <row r="19" s="4" customFormat="1" ht="17.1" customHeight="1" spans="1:4">
      <c r="A19" s="23" t="s">
        <v>52</v>
      </c>
      <c r="B19" s="26">
        <v>42</v>
      </c>
      <c r="C19" s="27">
        <v>44</v>
      </c>
      <c r="D19" s="28">
        <f t="shared" si="0"/>
        <v>4.76</v>
      </c>
    </row>
    <row r="20" s="4" customFormat="1" ht="21.75" customHeight="1" spans="1:4">
      <c r="A20" s="23" t="s">
        <v>53</v>
      </c>
      <c r="B20" s="26"/>
      <c r="C20" s="27"/>
      <c r="D20" s="28"/>
    </row>
    <row r="21" s="4" customFormat="1" ht="21.75" customHeight="1" spans="1:4">
      <c r="A21" s="23" t="s">
        <v>54</v>
      </c>
      <c r="B21" s="26"/>
      <c r="C21" s="27"/>
      <c r="D21" s="28"/>
    </row>
    <row r="22" s="4" customFormat="1" ht="18" customHeight="1" spans="1:4">
      <c r="A22" s="23" t="s">
        <v>55</v>
      </c>
      <c r="B22" s="26"/>
      <c r="C22" s="27"/>
      <c r="D22" s="28"/>
    </row>
    <row r="23" s="4" customFormat="1" ht="18" customHeight="1" spans="1:4">
      <c r="A23" s="23" t="s">
        <v>56</v>
      </c>
      <c r="B23" s="26"/>
      <c r="C23" s="27"/>
      <c r="D23" s="28"/>
    </row>
    <row r="24" s="4" customFormat="1" ht="18" customHeight="1" spans="1:4">
      <c r="A24" s="23" t="s">
        <v>57</v>
      </c>
      <c r="B24" s="26"/>
      <c r="C24" s="27"/>
      <c r="D24" s="28"/>
    </row>
    <row r="25" s="4" customFormat="1" ht="21.75" customHeight="1" spans="1:4">
      <c r="A25" s="23" t="s">
        <v>58</v>
      </c>
      <c r="B25" s="26">
        <v>379</v>
      </c>
      <c r="C25" s="27">
        <v>385</v>
      </c>
      <c r="D25" s="28">
        <f t="shared" ref="D25:D29" si="1">ROUND((C25/B25-1)*100,2)</f>
        <v>1.58</v>
      </c>
    </row>
    <row r="26" s="4" customFormat="1" ht="21.75" customHeight="1" spans="1:4">
      <c r="A26" s="23" t="s">
        <v>59</v>
      </c>
      <c r="B26" s="26"/>
      <c r="C26" s="27"/>
      <c r="D26" s="28"/>
    </row>
    <row r="27" s="4" customFormat="1" ht="21.75" customHeight="1" spans="1:4">
      <c r="A27" s="30" t="s">
        <v>60</v>
      </c>
      <c r="B27" s="26"/>
      <c r="C27" s="27"/>
      <c r="D27" s="28"/>
    </row>
    <row r="28" s="4" customFormat="1" ht="21.75" customHeight="1" spans="1:4">
      <c r="A28" s="23" t="s">
        <v>61</v>
      </c>
      <c r="B28" s="26"/>
      <c r="C28" s="27"/>
      <c r="D28" s="28"/>
    </row>
    <row r="29" s="6" customFormat="1" ht="18.95" customHeight="1" spans="1:4">
      <c r="A29" s="31" t="s">
        <v>62</v>
      </c>
      <c r="B29" s="32">
        <f>SUM(B7:B28)</f>
        <v>5939</v>
      </c>
      <c r="C29" s="32">
        <f>SUM(C7:C28)</f>
        <v>6243.42</v>
      </c>
      <c r="D29" s="33">
        <f t="shared" si="1"/>
        <v>5.13</v>
      </c>
    </row>
    <row r="30" s="4" customFormat="1" ht="21.75" customHeight="1" spans="1:4">
      <c r="A30" s="34" t="s">
        <v>63</v>
      </c>
      <c r="B30" s="26">
        <f>B31+B32</f>
        <v>15281</v>
      </c>
      <c r="C30" s="26">
        <f>C31+C32</f>
        <v>15934</v>
      </c>
      <c r="D30" s="35"/>
    </row>
    <row r="31" s="4" customFormat="1" ht="21.75" customHeight="1" spans="1:4">
      <c r="A31" s="36" t="s">
        <v>64</v>
      </c>
      <c r="B31" s="26">
        <v>15215</v>
      </c>
      <c r="C31" s="26">
        <v>15868</v>
      </c>
      <c r="D31" s="35"/>
    </row>
    <row r="32" s="4" customFormat="1" ht="21.75" customHeight="1" spans="1:4">
      <c r="A32" s="36" t="s">
        <v>65</v>
      </c>
      <c r="B32" s="26">
        <v>66</v>
      </c>
      <c r="C32" s="26">
        <v>66</v>
      </c>
      <c r="D32" s="37"/>
    </row>
    <row r="33" s="4" customFormat="1" ht="21.75" customHeight="1" spans="1:4">
      <c r="A33" s="38" t="s">
        <v>66</v>
      </c>
      <c r="B33" s="39">
        <f>B29+B30</f>
        <v>21220</v>
      </c>
      <c r="C33" s="39">
        <f>C29+C30</f>
        <v>22177.42</v>
      </c>
      <c r="D33" s="37"/>
    </row>
    <row r="34" s="7" customFormat="1" ht="22.5" customHeight="1" spans="1:4">
      <c r="A34" s="40"/>
      <c r="B34" s="40"/>
      <c r="C34" s="40"/>
      <c r="D34" s="41"/>
    </row>
  </sheetData>
  <mergeCells count="5">
    <mergeCell ref="A3:D3"/>
    <mergeCell ref="C5:D5"/>
    <mergeCell ref="A34:D34"/>
    <mergeCell ref="A5:A6"/>
    <mergeCell ref="B5:B6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城东收入</vt:lpstr>
      <vt:lpstr>城东支出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2024-05-09T06:25:00Z</dcterms:created>
  <dcterms:modified xsi:type="dcterms:W3CDTF">2024-05-09T06:51:12Z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32FD93DE44794EADB6D32C2602DBCF3B_11</vt:lpwstr>
  </property>
  <property fmtid="{D5CDD505-2E9C-101B-9397-08002B2CF9AE}" pid="3" name="KSOProductBuildVer">
    <vt:lpwstr>2052-12.1.0.16417</vt:lpwstr>
  </property>
</Properties>
</file>