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Default Extension="tiff" ContentType="image/tiff"/>
  <Default Extension="jpeg" ContentType="image/jpeg"/>
  <Default Extension="png" ContentType="image/png"/>
  <Default Extension="bmp" ContentType="image/bmp"/>
  <Default Extension="gif" ContentType="image/gif"/>
  <Default Extension="svg" ContentType="image/svg+xml"/>
  <Default Extension="emf" ContentType="image/x-emf"/>
  <Default Extension="wmf" ContentType="image/x-wmf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/xl/workbook.xml"/></Relationships>
</file>

<file path=xl/workbook.xml><?xml version="1.0" encoding="utf-8"?>
<workbook xmlns="http://schemas.openxmlformats.org/spreadsheetml/2006/main" xmlns:r="http://schemas.openxmlformats.org/officeDocument/2006/relationships">
  <bookViews>
    <workbookView tabRatio="500"/>
  </bookViews>
  <sheets>
    <sheet r:id="rId1" name="300-预算公开-封面" sheetId="1"/>
    <sheet r:id="rId2" name="301-预算公开-收支预算总表" sheetId="2"/>
    <sheet r:id="rId3" name="302-预算公开-收入预算总表" sheetId="3"/>
    <sheet r:id="rId4" name="303-预算公开-支出预算总表" sheetId="4"/>
    <sheet r:id="rId5" name="304-预算公开-财政拨款收支预算表" sheetId="5"/>
    <sheet r:id="rId6" name="305-预算公开-一般公共预算支出表" sheetId="6"/>
    <sheet r:id="rId7" name="306-预算公开-一般公共预算基本支出预算表" sheetId="7"/>
    <sheet r:id="rId8" name="307-预算公开-一般公共预算“三公”经费支出预算表" sheetId="8"/>
    <sheet r:id="rId9" name="308-预算公开-政府性基金支出预算表" sheetId="9"/>
    <sheet r:id="rId10" name="310-预算公开-国有资本经营预算支出表" sheetId="10"/>
    <sheet r:id="rId11" name="311-预算公开-基本支出预算表" sheetId="11"/>
    <sheet r:id="rId12" name="312-预算公开-项目支出预算表" sheetId="12"/>
    <sheet r:id="rId13" name="313-预算公开-政府采购预算表" sheetId="13"/>
  </sheets>
  <calcPr calcId="0" iterate="1" iterateCount="1000" iterateDelta="0.01"/>
</workbook>
</file>

<file path=xl/sharedStrings.xml><?xml version="1.0" encoding="utf-8"?>
<sst xmlns="http://schemas.openxmlformats.org/spreadsheetml/2006/main" count="281" uniqueCount="281">
  <si>
    <t>2025年部门预算</t>
  </si>
  <si>
    <t>公开表1</t>
  </si>
  <si>
    <t xml:space="preserve"> 收支总体情况表</t>
  </si>
  <si>
    <t>部门（单位）：淄博市博山区白塔镇人民政府</t>
  </si>
  <si>
    <t>单位：万元</t>
  </si>
  <si>
    <t>收  入</t>
  </si>
  <si>
    <t>支  出</t>
  </si>
  <si>
    <t>项目</t>
  </si>
  <si>
    <t>预算数</t>
  </si>
  <si>
    <t>一、财政拨款收入</t>
  </si>
  <si>
    <t>一、一般公共服务支出</t>
  </si>
  <si>
    <t xml:space="preserve">    一般公共预算收入</t>
  </si>
  <si>
    <t>二、外交支出</t>
  </si>
  <si>
    <t xml:space="preserve">    政府性基金预算收入</t>
  </si>
  <si>
    <t>三、公共安全支出</t>
  </si>
  <si>
    <t xml:space="preserve">    国有资本经营预算收入</t>
  </si>
  <si>
    <t>四、教育支出</t>
  </si>
  <si>
    <t>二、财政专户管理资金收入</t>
  </si>
  <si>
    <t>五、科学技术支出</t>
  </si>
  <si>
    <t>三、事业收入（不含教育收费）</t>
  </si>
  <si>
    <t>六、文化旅游体育与传媒支出</t>
  </si>
  <si>
    <t>四、事业单位经营收入</t>
  </si>
  <si>
    <t>七、社会保障和就业支出</t>
  </si>
  <si>
    <t>五、其他收入</t>
  </si>
  <si>
    <t>八、卫生健康支出</t>
  </si>
  <si>
    <t>九、节能环保支出</t>
  </si>
  <si>
    <t>十、城乡社区支出</t>
  </si>
  <si>
    <t>十一、农林水支出</t>
  </si>
  <si>
    <t>十二、交通运输支出</t>
  </si>
  <si>
    <t>十三、资源勘探工业信息等支出</t>
  </si>
  <si>
    <t>十四、商业服务业等支出</t>
  </si>
  <si>
    <t>十五、金融支出</t>
  </si>
  <si>
    <t>十六、自然资源海洋气象等支出</t>
  </si>
  <si>
    <t>十七、住房保障支出</t>
  </si>
  <si>
    <t>十八、粮油物资储备支出</t>
  </si>
  <si>
    <t>十九、国有资本经营预算支出</t>
  </si>
  <si>
    <t>二十、灾害防治及应急管理支出</t>
  </si>
  <si>
    <t>二十一、其他支出</t>
  </si>
  <si>
    <t>本 年 收 入 合 计</t>
  </si>
  <si>
    <t>本 年 支 出 合 计</t>
  </si>
  <si>
    <t>上级补助收入</t>
  </si>
  <si>
    <t>附属单位上缴收入</t>
  </si>
  <si>
    <t>对附属单位的补助支出</t>
  </si>
  <si>
    <t>使用非财政拨款结余</t>
  </si>
  <si>
    <t>上缴上级支出</t>
  </si>
  <si>
    <t>上年结转</t>
  </si>
  <si>
    <t>结转下年</t>
  </si>
  <si>
    <t>收 入 总 计</t>
  </si>
  <si>
    <t>支 出 总 计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</si>
  <si>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</si>
  <si>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</si>
  <si>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</si>
  <si>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</si>
  <si>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</si>
  <si>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</si>
  <si>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</si>
  <si>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</si>
  <si>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</si>
  <si>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</si>
  <si>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</si>
  <si>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</si>
  <si>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</si>
  <si>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</si>
  <si>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</si>
  <si>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</si>
  <si>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</si>
  <si>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</si>
  <si>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/>
  </si>
  <si>
    <t>公开表2</t>
  </si>
  <si>
    <t>收入总体情况表</t>
  </si>
  <si>
    <t>科目编码</t>
  </si>
  <si>
    <t>科目名称</t>
  </si>
  <si>
    <t>合计</t>
  </si>
  <si>
    <t>财政拨款收入</t>
  </si>
  <si>
    <t>财政专户管理资金收入</t>
  </si>
  <si>
    <t>事业收入（不含教育收费）</t>
  </si>
  <si>
    <t>事业单位经营收入</t>
  </si>
  <si>
    <t>其他收入</t>
  </si>
  <si>
    <t>类</t>
  </si>
  <si>
    <t>款</t>
  </si>
  <si>
    <t>项</t>
  </si>
  <si>
    <t>小计</t>
  </si>
  <si>
    <t>一般公共预算收入</t>
  </si>
  <si>
    <t>政府性基金预算收入</t>
  </si>
  <si>
    <t>国有资本经营预算收入</t>
  </si>
  <si>
    <t>合　计</t>
  </si>
  <si>
    <t>201</t>
  </si>
  <si>
    <t>一般公共服务支出</t>
  </si>
  <si>
    <t>03</t>
  </si>
  <si>
    <t xml:space="preserve">　政府办公厅（室）及相关机构事务</t>
  </si>
  <si>
    <t>20103</t>
  </si>
  <si>
    <t>01</t>
  </si>
  <si>
    <t xml:space="preserve">　　行政运行</t>
  </si>
  <si>
    <t>2010301</t>
  </si>
  <si>
    <t>208</t>
  </si>
  <si>
    <t>社会保障和就业支出</t>
  </si>
  <si>
    <t>05</t>
  </si>
  <si>
    <t xml:space="preserve">　行政事业单位养老支出</t>
  </si>
  <si>
    <t>20805</t>
  </si>
  <si>
    <t xml:space="preserve">　　行政单位离退休</t>
  </si>
  <si>
    <t>2080501</t>
  </si>
  <si>
    <t xml:space="preserve">　　机关事业单位基本养老保险缴费支出</t>
  </si>
  <si>
    <t>2080505</t>
  </si>
  <si>
    <t>210</t>
  </si>
  <si>
    <t>卫生健康支出</t>
  </si>
  <si>
    <t>11</t>
  </si>
  <si>
    <t xml:space="preserve">　行政事业单位医疗</t>
  </si>
  <si>
    <t>21011</t>
  </si>
  <si>
    <t xml:space="preserve">　　行政单位医疗</t>
  </si>
  <si>
    <t>2101101</t>
  </si>
  <si>
    <t>221</t>
  </si>
  <si>
    <t>住房保障支出</t>
  </si>
  <si>
    <t>02</t>
  </si>
  <si>
    <t xml:space="preserve">　住房改革支出</t>
  </si>
  <si>
    <t>22102</t>
  </si>
  <si>
    <t xml:space="preserve">　　住房公积金</t>
  </si>
  <si>
    <t>2210201</t>
  </si>
  <si>
    <t>223</t>
  </si>
  <si>
    <t>国有资本经营预算支出</t>
  </si>
  <si>
    <t xml:space="preserve">　解决历史遗留问题及改革成本支出</t>
  </si>
  <si>
    <t>22301</t>
  </si>
  <si>
    <t xml:space="preserve">　　国有企业退休人员社会化管理补助支出</t>
  </si>
  <si>
    <t>2230105</t>
  </si>
  <si>
    <t>公开表3</t>
  </si>
  <si>
    <t>支出总体情况表</t>
  </si>
  <si>
    <t>基本支出</t>
  </si>
  <si>
    <t>项目支出</t>
  </si>
  <si>
    <t>公开表4</t>
  </si>
  <si>
    <t>财政拨款收支总体情况表</t>
  </si>
  <si>
    <t>总计</t>
  </si>
  <si>
    <t>一般公共预算</t>
  </si>
  <si>
    <t>政府性基金预算</t>
  </si>
  <si>
    <t>国有资本经营预算</t>
  </si>
  <si>
    <t>一、一般公共预算收入</t>
  </si>
  <si>
    <t>二、政府性基金预算收入</t>
  </si>
  <si>
    <t>三、国有资本经营预算收入</t>
  </si>
  <si>
    <t xml:space="preserve">     本  年  收  入  合  计</t>
  </si>
  <si>
    <t xml:space="preserve">    本  年  支  出  合  计</t>
  </si>
  <si>
    <t xml:space="preserve">    收  入  总  计</t>
  </si>
  <si>
    <t xml:space="preserve">    支  出  总  计</t>
  </si>
  <si>
    <t>公开表5</t>
  </si>
  <si>
    <t>一般公共预算支出情况表</t>
  </si>
  <si>
    <t>合  计</t>
  </si>
  <si>
    <t>小  计</t>
  </si>
  <si>
    <t>人员支出</t>
  </si>
  <si>
    <t>日常公用支出</t>
  </si>
  <si>
    <t>公开表6</t>
  </si>
  <si>
    <t>一般公共预算基本支出情况表</t>
  </si>
  <si>
    <t>部门预算支出经济分类科目名称</t>
  </si>
  <si>
    <t>预算单位</t>
  </si>
  <si>
    <t>政府预算支出经济分类科目名称</t>
  </si>
  <si>
    <t>基本支出预算</t>
  </si>
  <si>
    <t>单位名称（科目名称）</t>
  </si>
  <si>
    <t>1059.20</t>
  </si>
  <si>
    <t>116.13</t>
  </si>
  <si>
    <t>301</t>
  </si>
  <si>
    <t>工资福利支出</t>
  </si>
  <si>
    <t>501</t>
  </si>
  <si>
    <t>机关工资福利支出</t>
  </si>
  <si>
    <t>952.81</t>
  </si>
  <si>
    <t xml:space="preserve">　基本工资</t>
  </si>
  <si>
    <t xml:space="preserve">　工资奖金津补贴</t>
  </si>
  <si>
    <t>252.30</t>
  </si>
  <si>
    <t xml:space="preserve">　津贴补贴</t>
  </si>
  <si>
    <t>366.75</t>
  </si>
  <si>
    <t xml:space="preserve">　奖金</t>
  </si>
  <si>
    <t>103.86</t>
  </si>
  <si>
    <t>08</t>
  </si>
  <si>
    <t xml:space="preserve">　机关事业单位基本养老保险缴费</t>
  </si>
  <si>
    <t xml:space="preserve">　社会保障缴费</t>
  </si>
  <si>
    <t>90.79</t>
  </si>
  <si>
    <t>10</t>
  </si>
  <si>
    <t xml:space="preserve">　职工基本医疗保险缴费</t>
  </si>
  <si>
    <t>41.43</t>
  </si>
  <si>
    <t xml:space="preserve">　公务员医疗补助缴费</t>
  </si>
  <si>
    <t>17.03</t>
  </si>
  <si>
    <t>12</t>
  </si>
  <si>
    <t xml:space="preserve">　其他社会保障缴费</t>
  </si>
  <si>
    <t>4.39</t>
  </si>
  <si>
    <t>13</t>
  </si>
  <si>
    <t xml:space="preserve">　住房公积金</t>
  </si>
  <si>
    <t>76.26</t>
  </si>
  <si>
    <t>302</t>
  </si>
  <si>
    <t>商品和服务支出</t>
  </si>
  <si>
    <t>502</t>
  </si>
  <si>
    <t>机关商品和服务支出</t>
  </si>
  <si>
    <t xml:space="preserve">　办公费</t>
  </si>
  <si>
    <t xml:space="preserve">　办公经费</t>
  </si>
  <si>
    <t>8.00</t>
  </si>
  <si>
    <t xml:space="preserve">　水费</t>
  </si>
  <si>
    <t>5.00</t>
  </si>
  <si>
    <t>06</t>
  </si>
  <si>
    <t xml:space="preserve">　电费</t>
  </si>
  <si>
    <t>1.34</t>
  </si>
  <si>
    <t>07</t>
  </si>
  <si>
    <t xml:space="preserve">　邮电费</t>
  </si>
  <si>
    <t>2.94</t>
  </si>
  <si>
    <t xml:space="preserve">　取暖费</t>
  </si>
  <si>
    <t>4.41</t>
  </si>
  <si>
    <t xml:space="preserve">　差旅费</t>
  </si>
  <si>
    <t>7.00</t>
  </si>
  <si>
    <t xml:space="preserve">　维修（护）费</t>
  </si>
  <si>
    <t>09</t>
  </si>
  <si>
    <t>6.96</t>
  </si>
  <si>
    <t>15</t>
  </si>
  <si>
    <t xml:space="preserve">　会议费</t>
  </si>
  <si>
    <t>2.90</t>
  </si>
  <si>
    <t>16</t>
  </si>
  <si>
    <t xml:space="preserve">　培训费</t>
  </si>
  <si>
    <t>6.90</t>
  </si>
  <si>
    <t>26</t>
  </si>
  <si>
    <t xml:space="preserve">　劳务费</t>
  </si>
  <si>
    <t xml:space="preserve">　委托业务费</t>
  </si>
  <si>
    <t>4.00</t>
  </si>
  <si>
    <t>28</t>
  </si>
  <si>
    <t xml:space="preserve">　工会经费</t>
  </si>
  <si>
    <t>2.00</t>
  </si>
  <si>
    <t>31</t>
  </si>
  <si>
    <t xml:space="preserve">　公务用车运行维护费</t>
  </si>
  <si>
    <t>20.00</t>
  </si>
  <si>
    <t>39</t>
  </si>
  <si>
    <t xml:space="preserve">　其他交通费用</t>
  </si>
  <si>
    <t>42.72</t>
  </si>
  <si>
    <t>99</t>
  </si>
  <si>
    <t xml:space="preserve">　其他商品和服务支出</t>
  </si>
  <si>
    <t>1.96</t>
  </si>
  <si>
    <t>303</t>
  </si>
  <si>
    <t>对个人和家庭补助</t>
  </si>
  <si>
    <t>509</t>
  </si>
  <si>
    <t>对个人和家庭的补助</t>
  </si>
  <si>
    <t>106.39</t>
  </si>
  <si>
    <t xml:space="preserve">　退休费</t>
  </si>
  <si>
    <t xml:space="preserve">　离退休费</t>
  </si>
  <si>
    <t>37.88</t>
  </si>
  <si>
    <t xml:space="preserve">　生活补助</t>
  </si>
  <si>
    <t xml:space="preserve">　社会福利和救助</t>
  </si>
  <si>
    <t>41.84</t>
  </si>
  <si>
    <t xml:space="preserve">　医疗费补助</t>
  </si>
  <si>
    <t>5.48</t>
  </si>
  <si>
    <t xml:space="preserve">　其他对个人和家庭的补助</t>
  </si>
  <si>
    <t>21.19</t>
  </si>
  <si>
    <t>公开表7</t>
  </si>
  <si>
    <t>一般公共预算“三公”经费支出情况表</t>
  </si>
  <si>
    <t>2024年预算数</t>
  </si>
  <si>
    <t>2025年预算数</t>
  </si>
  <si>
    <t>因公出国（境）经费</t>
  </si>
  <si>
    <t>公务用车购置及运行维护费</t>
  </si>
  <si>
    <t>公务接待费</t>
  </si>
  <si>
    <t>公务用车购置经费</t>
  </si>
  <si>
    <t>公务用车运行维护费</t>
  </si>
  <si>
    <t>上级转移支付（政府性基金）</t>
  </si>
  <si>
    <t>国有资本经营收入</t>
  </si>
  <si>
    <t>公开表8</t>
  </si>
  <si>
    <t>政府性基金预算支出情况表</t>
  </si>
  <si>
    <t>商品和服务支出（人员定额）</t>
  </si>
  <si>
    <t>商品和服务支出（实物定额）</t>
  </si>
  <si>
    <t>商品和服务支出（实物非定额）</t>
  </si>
  <si>
    <t>公开表9</t>
  </si>
  <si>
    <t>国有资本经营预算支出情况表</t>
  </si>
  <si>
    <t>公开表10</t>
  </si>
  <si>
    <t>基本支出预算情况表</t>
  </si>
  <si>
    <t>部门预算支出经济分类科目</t>
  </si>
  <si>
    <t>政府预算支出经济分类科目</t>
  </si>
  <si>
    <t>财政拨款</t>
  </si>
  <si>
    <t>财政专户管理资金</t>
  </si>
  <si>
    <t>单位资金</t>
  </si>
  <si>
    <t>1175.33</t>
  </si>
  <si>
    <t>公开表11</t>
  </si>
  <si>
    <t>项目支出预算情况表</t>
  </si>
  <si>
    <t>项目编码</t>
  </si>
  <si>
    <t>项目名称</t>
  </si>
  <si>
    <t>项目类别</t>
  </si>
  <si>
    <t>37030425051108590002X</t>
  </si>
  <si>
    <t>2025年综合资金</t>
  </si>
  <si>
    <t>特定目标类</t>
  </si>
  <si>
    <t>公开表12</t>
  </si>
  <si>
    <t>政府采购预算表</t>
  </si>
  <si>
    <t>货物</t>
  </si>
  <si>
    <t>服务</t>
  </si>
  <si>
    <t>工程</t>
  </si>
  <si>
    <t>功能科目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</si>
</sst>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0" formatCode="_ * #,##0.00_ ;_ * \-#,##0.00_ ;_ * &quot;-&quot;??_ ;_ @_ "/>
    <numFmt numFmtId="171" formatCode="_ * #,##0_ ;_ * \-#,##0_ ;_ * &quot;-&quot;_ ;_ @_ "/>
    <numFmt numFmtId="172" formatCode="_ &quot;￥&quot;* #,##0.00_ ;_ &quot;￥&quot;* \-#,##0.00_ ;_ &quot;￥&quot;* &quot;-&quot;??_ ;_ @_ "/>
    <numFmt numFmtId="173" formatCode="_ &quot;￥&quot;* #,##0_ ;_ &quot;￥&quot;* \-#,##0_ ;_ &quot;￥&quot;* &quot;-&quot;_ ;_ @_ "/>
    <numFmt numFmtId="174" formatCode="#,##0.00_ ;-#,##0.00;;"/>
    <numFmt numFmtId="297" formatCode="#,##0.00;-#,##0.00;&quot;&quot;??;@"/>
    <numFmt numFmtId="881" formatCode=" #,##0.00; -#,##0.00; &quot;&quot;??;@"/>
    <numFmt numFmtId="1233" formatCode="#,##0.00; -#,##0.00; &quot;&quot;??;@"/>
  </numFmts>
  <fonts count="55">
    <font>
      <sz val="11"/>
      <color theme="1"/>
      <name val="Calibri"/>
      <scheme val="minor"/>
    </font>
    <font>
      <sz val="11.05"/>
      <color theme="1"/>
      <name val="SarasaGothicSC"/>
      <scheme val="minor"/>
    </font>
    <font>
      <sz val="11.05"/>
      <color theme="0"/>
      <name val="SarasaGothicSC"/>
      <scheme val="minor"/>
    </font>
    <font>
      <sz val="11.05"/>
      <color rgb="FF9C0006"/>
      <name val="SarasaGothicSC"/>
      <scheme val="minor"/>
    </font>
    <font>
      <b/>
      <sz val="11.05"/>
      <color rgb="FFFA7D00"/>
      <name val="SarasaGothicSC"/>
      <scheme val="minor"/>
    </font>
    <font>
      <b/>
      <sz val="11.05"/>
      <color rgb="FFFFFFFF"/>
      <name val="SarasaGothicSC"/>
      <scheme val="minor"/>
    </font>
    <font>
      <i/>
      <sz val="11.05"/>
      <color rgb="FF7F7F7F"/>
      <name val="SarasaGothicSC"/>
      <scheme val="minor"/>
    </font>
    <font>
      <sz val="11.05"/>
      <color rgb="FF006100"/>
      <name val="SarasaGothicSC"/>
      <scheme val="minor"/>
    </font>
    <font>
      <b/>
      <sz val="15"/>
      <color theme="3"/>
      <name val="SarasaGothicSC"/>
      <scheme val="minor"/>
    </font>
    <font>
      <b/>
      <sz val="13"/>
      <color theme="3"/>
      <name val="SarasaGothicSC"/>
      <scheme val="minor"/>
    </font>
    <font>
      <b/>
      <sz val="11.05"/>
      <color theme="3"/>
      <name val="SarasaGothicSC"/>
      <scheme val="minor"/>
    </font>
    <font>
      <sz val="11.05"/>
      <color rgb="FF3F3F76"/>
      <name val="SarasaGothicSC"/>
      <scheme val="minor"/>
    </font>
    <font>
      <sz val="11.05"/>
      <color rgb="FFFA7D00"/>
      <name val="SarasaGothicSC"/>
      <scheme val="minor"/>
    </font>
    <font>
      <sz val="11.05"/>
      <color rgb="FF9C6500"/>
      <name val="SarasaGothicSC"/>
      <scheme val="minor"/>
    </font>
    <font>
      <sz val="9"/>
      <color auto="1"/>
      <name val="SarasaGothicSC"/>
    </font>
    <font>
      <b/>
      <sz val="11.05"/>
      <color rgb="FF3F3F3F"/>
      <name val="SarasaGothicSC"/>
      <scheme val="minor"/>
    </font>
    <font>
      <b/>
      <sz val="18"/>
      <color theme="3"/>
      <name val="SarasaGothicSC"/>
      <scheme val="minor"/>
    </font>
    <font>
      <b/>
      <sz val="11.05"/>
      <color theme="1"/>
      <name val="SarasaGothicSC"/>
      <scheme val="minor"/>
    </font>
    <font>
      <sz val="11.05"/>
      <color rgb="FFFF0000"/>
      <name val="SarasaGothicSC"/>
      <scheme val="minor"/>
    </font>
    <font>
      <u/>
      <sz val="11.05"/>
      <color rgb="FF0000FF"/>
      <name val="SarasaGothicSC"/>
      <scheme val="minor"/>
    </font>
    <font>
      <u/>
      <sz val="11.05"/>
      <color rgb="FF800080"/>
      <name val="SarasaGothicSC"/>
      <scheme val="minor"/>
    </font>
    <font>
      <sz val="10"/>
      <color rgb="FF000000"/>
      <name val="SarasaGothicSC"/>
    </font>
    <font>
      <b/>
      <sz val="21"/>
      <color rgb="FF000000"/>
      <name val="SarasaGothicSC"/>
    </font>
    <font>
      <sz val="9"/>
      <color rgb="FF000000"/>
      <name val="SarasaGothicSC"/>
    </font>
    <font>
      <sz val="11.05"/>
      <color auto="1"/>
      <name val="SarasaGothicSC"/>
    </font>
    <font>
      <sz val="10"/>
      <color auto="1"/>
      <name val="SarasaGothicSC"/>
    </font>
    <font>
      <sz val="12"/>
      <color auto="1"/>
      <name val="SarasaGothicSC"/>
    </font>
    <font>
      <b/>
      <sz val="17.05"/>
      <color rgb="FF000000"/>
      <name val="SarasaGothicSC"/>
    </font>
    <font>
      <b/>
      <sz val="17.05"/>
      <color auto="1"/>
      <name val="SarasaGothicSC"/>
    </font>
    <font>
      <b/>
      <sz val="19"/>
      <color rgb="FF000000"/>
      <name val="SarasaGothicSC"/>
    </font>
    <font>
      <b/>
      <sz val="19"/>
      <color auto="1"/>
      <name val="SarasaGothicSC"/>
    </font>
    <font>
      <sz val="11"/>
      <color auto="1"/>
      <name val="SarasaGothicSC"/>
      <scheme val="minor"/>
    </font>
    <font>
      <b/>
      <sz val="28"/>
      <color auto="1"/>
      <name val="宋体"/>
    </font>
    <font>
      <b/>
      <sz val="11"/>
      <color auto="1"/>
      <name val="Calibri"/>
    </font>
    <font>
      <sz val="11"/>
      <color auto="1"/>
      <name val="SarasaGothicSC"/>
      <scheme val="minor"/>
    </font>
    <font>
      <sz val="9"/>
      <color rgb="FF000000"/>
      <name val="宋体"/>
    </font>
    <font>
      <b/>
      <sz val="14"/>
      <color rgb="FF000000"/>
      <name val="黑体"/>
    </font>
    <font>
      <sz val="10"/>
      <color rgb="FF000000"/>
      <name val="宋体"/>
    </font>
    <font>
      <sz val="10"/>
      <color rgb="FF000000"/>
      <name val="宋体"/>
    </font>
    <font>
      <sz val="9"/>
      <color rgb="FF000000"/>
      <name val="宋体"/>
    </font>
    <font>
      <sz val="10"/>
      <color auto="1"/>
      <name val="宋体"/>
    </font>
    <font>
      <sz val="9"/>
      <color auto="1"/>
      <name val="宋体"/>
    </font>
    <font>
      <sz val="8"/>
      <color rgb="FF000000"/>
      <name val="宋体"/>
    </font>
    <font>
      <sz val="8"/>
      <color auto="1"/>
      <name val="宋体"/>
    </font>
    <font>
      <b/>
      <sz val="8"/>
      <color rgb="FF000000"/>
      <name val="黑体"/>
    </font>
    <font>
      <sz val="8"/>
      <color auto="1"/>
      <name val="宋体"/>
    </font>
    <font>
      <sz val="8"/>
      <color auto="1"/>
      <name val="宋体"/>
    </font>
    <font>
      <sz val="9"/>
      <color auto="1"/>
      <name val="宋体"/>
    </font>
    <font>
      <sz val="10"/>
      <color auto="1"/>
      <name val="宋体"/>
    </font>
    <font>
      <sz val="8"/>
      <color auto="1"/>
      <name val="宋体"/>
    </font>
    <font>
      <b/>
      <sz val="14"/>
      <color auto="1"/>
      <name val="黑体"/>
    </font>
    <font>
      <sz val="14"/>
      <color rgb="FF000000"/>
      <name val="黑体"/>
    </font>
    <font>
      <sz val="14"/>
      <color auto="1"/>
      <name val="黑体"/>
    </font>
    <font>
      <sz val="9"/>
      <color auto="1"/>
      <name val="宋体"/>
    </font>
    <font>
      <sz val="10"/>
      <color auto="1"/>
      <name val="宋体"/>
    </font>
  </fonts>
  <fills count="35">
    <fill>
      <patternFill patternType="none"/>
    </fill>
    <fill>
      <patternFill patternType="gray125"/>
    </fill>
    <fill>
      <patternFill patternType="solid">
        <fgColor theme="4" tint="0.8"/>
      </patternFill>
    </fill>
    <fill>
      <patternFill patternType="solid">
        <fgColor theme="5" tint="0.8"/>
      </patternFill>
    </fill>
    <fill>
      <patternFill patternType="solid">
        <fgColor theme="6" tint="0.8"/>
      </patternFill>
    </fill>
    <fill>
      <patternFill patternType="solid">
        <fgColor theme="7" tint="0.8"/>
      </patternFill>
    </fill>
    <fill>
      <patternFill patternType="solid">
        <fgColor theme="8" tint="0.8"/>
      </patternFill>
    </fill>
    <fill>
      <patternFill patternType="solid">
        <fgColor theme="9" tint="0.8"/>
      </patternFill>
    </fill>
    <fill>
      <patternFill patternType="solid">
        <fgColor theme="4" tint="0.6"/>
      </patternFill>
    </fill>
    <fill>
      <patternFill patternType="solid">
        <fgColor theme="5" tint="0.6"/>
      </patternFill>
    </fill>
    <fill>
      <patternFill patternType="solid">
        <fgColor theme="6" tint="0.6"/>
      </patternFill>
    </fill>
    <fill>
      <patternFill patternType="solid">
        <fgColor theme="7" tint="0.6"/>
      </patternFill>
    </fill>
    <fill>
      <patternFill patternType="solid">
        <fgColor theme="8" tint="0.6"/>
      </patternFill>
    </fill>
    <fill>
      <patternFill patternType="solid">
        <fgColor theme="9" tint="0.6"/>
      </patternFill>
    </fill>
    <fill>
      <patternFill patternType="solid">
        <fgColor theme="4" tint="0.4"/>
      </patternFill>
    </fill>
    <fill>
      <patternFill patternType="solid">
        <fgColor theme="5" tint="0.4"/>
      </patternFill>
    </fill>
    <fill>
      <patternFill patternType="solid">
        <fgColor theme="6" tint="0.4"/>
      </patternFill>
    </fill>
    <fill>
      <patternFill patternType="solid">
        <fgColor theme="7" tint="0.4"/>
      </patternFill>
    </fill>
    <fill>
      <patternFill patternType="solid">
        <fgColor theme="8" tint="0.4"/>
      </patternFill>
    </fill>
    <fill>
      <patternFill patternType="solid">
        <fgColor theme="9" tint="0.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</patternFill>
    </fill>
    <fill>
      <patternFill patternType="solid">
        <fgColor rgb="FF00FFFF"/>
      </patternFill>
    </fill>
  </fills>
  <borders count="24">
    <border>
      <left/>
      <right/>
      <top/>
      <bottom/>
    </border>
    <border>
      <left>
        <color rgb="FF000000"/>
      </left>
      <right>
        <color rgb="FF000000"/>
      </right>
      <top>
        <color rgb="FF000000"/>
      </top>
      <bottom>
        <color rgb="FF000000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bottom style="medium">
        <color theme="4"/>
      </bottom>
    </border>
    <border>
      <bottom style="medium">
        <color theme="4" tint="0.5"/>
      </bottom>
    </border>
    <border>
      <bottom style="double">
        <color rgb="FFFF800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top style="thin">
        <color theme="4"/>
      </top>
      <bottom style="double">
        <color theme="4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782">
    <xf numFmtId="0" fontId="0" fillId="0" borderId="1">
      <alignment horizontal="general" vertical="top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14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24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33" borderId="0">
      <alignment horizontal="left" vertical="center" wrapText="1"/>
    </xf>
    <xf numFmtId="0" fontId="21" fillId="33" borderId="0">
      <alignment horizontal="general" vertical="center" wrapText="1"/>
    </xf>
    <xf numFmtId="0" fontId="21" fillId="0" borderId="0">
      <alignment horizontal="general" vertical="center" wrapText="1"/>
    </xf>
    <xf numFmtId="0" fontId="22" fillId="0" borderId="0">
      <alignment horizontal="center" vertical="center"/>
    </xf>
    <xf numFmtId="0" fontId="21" fillId="0" borderId="10"/>
    <xf numFmtId="0" fontId="25" fillId="0" borderId="10"/>
    <xf numFmtId="0" fontId="21" fillId="0" borderId="10">
      <alignment horizontal="center" vertical="center" wrapText="1"/>
    </xf>
    <xf numFmtId="0" fontId="23" fillId="0" borderId="11">
      <alignment horizontal="center" vertical="center" wrapText="1"/>
    </xf>
    <xf numFmtId="0" fontId="23" fillId="0" borderId="11">
      <alignment horizontal="center" vertical="center"/>
    </xf>
    <xf numFmtId="49" fontId="23" fillId="0" borderId="11">
      <alignment horizontal="left" vertical="center" wrapText="1"/>
    </xf>
    <xf numFmtId="174" fontId="23" fillId="0" borderId="11">
      <alignment horizontal="right" vertical="center" wrapText="1"/>
    </xf>
    <xf numFmtId="174" fontId="23" fillId="0" borderId="11">
      <alignment horizontal="right" vertical="center"/>
    </xf>
    <xf numFmtId="0" fontId="21" fillId="0" borderId="0">
      <alignment horizontal="right" vertical="center" wrapText="1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25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right" vertical="bottom"/>
    </xf>
    <xf numFmtId="0" fontId="26" fillId="0" borderId="0">
      <alignment horizontal="right" vertical="bottom"/>
    </xf>
    <xf numFmtId="0" fontId="25" fillId="0" borderId="0">
      <alignment horizontal="right" vertical="bottom"/>
    </xf>
    <xf numFmtId="0" fontId="27" fillId="0" borderId="0">
      <alignment horizontal="center" vertical="center"/>
    </xf>
    <xf numFmtId="0" fontId="28" fillId="0" borderId="0">
      <alignment horizontal="center" vertical="center"/>
    </xf>
    <xf numFmtId="0" fontId="25" fillId="0" borderId="10">
      <alignment horizontal="left" vertical="bottom"/>
    </xf>
    <xf numFmtId="0" fontId="23" fillId="0" borderId="11">
      <alignment horizontal="center" vertical="center"/>
    </xf>
    <xf numFmtId="0" fontId="14" fillId="0" borderId="11">
      <alignment horizontal="center" vertical="center" wrapText="1"/>
    </xf>
    <xf numFmtId="0" fontId="23" fillId="0" borderId="11">
      <alignment horizontal="center" vertical="center" wrapText="1"/>
    </xf>
    <xf numFmtId="49" fontId="23" fillId="0" borderId="11">
      <alignment horizontal="left" vertical="center"/>
    </xf>
    <xf numFmtId="174" fontId="23" fillId="0" borderId="11">
      <alignment horizontal="right" vertical="center"/>
    </xf>
    <xf numFmtId="0" fontId="21" fillId="0" borderId="10">
      <alignment horizontal="right" vertical="bottom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14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general" vertical="center" wrapText="1"/>
    </xf>
    <xf numFmtId="0" fontId="21" fillId="0" borderId="0">
      <alignment horizontal="right" vertical="center"/>
    </xf>
    <xf numFmtId="0" fontId="14" fillId="0" borderId="0"/>
    <xf numFmtId="0" fontId="23" fillId="0" borderId="0">
      <alignment horizontal="general" vertical="center"/>
    </xf>
    <xf numFmtId="0" fontId="22" fillId="0" borderId="0">
      <alignment horizontal="center" vertical="center"/>
    </xf>
    <xf numFmtId="0" fontId="23" fillId="0" borderId="0">
      <alignment horizontal="center" vertical="center"/>
    </xf>
    <xf numFmtId="0" fontId="23" fillId="0" borderId="0">
      <alignment horizontal="center" vertical="bottom"/>
    </xf>
    <xf numFmtId="0" fontId="21" fillId="0" borderId="10">
      <alignment horizontal="general" vertical="center"/>
    </xf>
    <xf numFmtId="0" fontId="21" fillId="0" borderId="10">
      <alignment horizontal="center" vertical="center"/>
    </xf>
    <xf numFmtId="0" fontId="14" fillId="0" borderId="10"/>
    <xf numFmtId="0" fontId="23" fillId="0" borderId="10">
      <alignment horizontal="general" vertical="center"/>
    </xf>
    <xf numFmtId="0" fontId="21" fillId="0" borderId="10">
      <alignment horizontal="right" vertical="bottom"/>
    </xf>
    <xf numFmtId="0" fontId="21" fillId="0" borderId="11">
      <alignment horizontal="center" vertical="center"/>
    </xf>
    <xf numFmtId="0" fontId="23" fillId="0" borderId="11">
      <alignment horizontal="center" vertical="center"/>
    </xf>
    <xf numFmtId="0" fontId="23" fillId="0" borderId="11">
      <alignment horizontal="center" vertical="bottom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14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left" vertical="center" wrapText="1"/>
    </xf>
    <xf numFmtId="0" fontId="14" fillId="0" borderId="0"/>
    <xf numFmtId="0" fontId="21" fillId="0" borderId="0">
      <alignment horizontal="general" vertical="center" wrapText="1"/>
    </xf>
    <xf numFmtId="0" fontId="22" fillId="0" borderId="0">
      <alignment horizontal="center" vertical="center"/>
    </xf>
    <xf numFmtId="0" fontId="21" fillId="0" borderId="10">
      <alignment horizontal="general" vertical="center"/>
    </xf>
    <xf numFmtId="0" fontId="21" fillId="0" borderId="10">
      <alignment horizontal="left" vertical="center" wrapText="1"/>
    </xf>
    <xf numFmtId="0" fontId="14" fillId="0" borderId="10"/>
    <xf numFmtId="0" fontId="21" fillId="0" borderId="10">
      <alignment horizontal="center" vertical="center" wrapText="1"/>
    </xf>
    <xf numFmtId="0" fontId="21" fillId="0" borderId="15">
      <alignment horizontal="center" vertical="center" wrapText="1"/>
    </xf>
    <xf numFmtId="0" fontId="21" fillId="0" borderId="16">
      <alignment horizontal="center" vertical="center" wrapText="1"/>
    </xf>
    <xf numFmtId="0" fontId="21" fillId="0" borderId="17">
      <alignment horizontal="center" vertical="center" wrapText="1"/>
    </xf>
    <xf numFmtId="0" fontId="21" fillId="0" borderId="12">
      <alignment horizontal="center" vertical="center"/>
    </xf>
    <xf numFmtId="0" fontId="21" fillId="0" borderId="18">
      <alignment horizontal="center" vertical="center"/>
    </xf>
    <xf numFmtId="0" fontId="21" fillId="0" borderId="19">
      <alignment horizontal="center" vertical="center" wrapText="1"/>
    </xf>
    <xf numFmtId="0" fontId="21" fillId="0" borderId="14">
      <alignment horizontal="center" vertical="center" wrapText="1"/>
    </xf>
    <xf numFmtId="0" fontId="21" fillId="0" borderId="20">
      <alignment horizontal="center" vertical="center"/>
    </xf>
    <xf numFmtId="0" fontId="21" fillId="0" borderId="12">
      <alignment horizontal="center" vertical="center" wrapText="1"/>
    </xf>
    <xf numFmtId="0" fontId="21" fillId="0" borderId="11">
      <alignment horizontal="center" vertical="center"/>
    </xf>
    <xf numFmtId="0" fontId="21" fillId="0" borderId="11">
      <alignment horizontal="center" vertical="center" wrapText="1"/>
    </xf>
    <xf numFmtId="0" fontId="23" fillId="0" borderId="11">
      <alignment horizontal="center" vertical="center"/>
    </xf>
    <xf numFmtId="0" fontId="21" fillId="0" borderId="13">
      <alignment horizontal="center" vertical="center"/>
    </xf>
    <xf numFmtId="0" fontId="21" fillId="0" borderId="13">
      <alignment horizontal="center" vertical="center" wrapText="1"/>
    </xf>
    <xf numFmtId="49" fontId="21" fillId="0" borderId="11">
      <alignment horizontal="center" vertical="center" wrapText="1"/>
    </xf>
    <xf numFmtId="49" fontId="21" fillId="0" borderId="11">
      <alignment horizontal="left" vertical="center" wrapText="1"/>
    </xf>
    <xf numFmtId="174" fontId="21" fillId="0" borderId="11">
      <alignment horizontal="right" vertical="center"/>
    </xf>
    <xf numFmtId="174" fontId="21" fillId="0" borderId="11">
      <alignment horizontal="general" vertical="center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25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right" vertical="center"/>
    </xf>
    <xf numFmtId="0" fontId="25" fillId="0" borderId="0">
      <alignment horizontal="right" vertical="center"/>
    </xf>
    <xf numFmtId="0" fontId="29" fillId="0" borderId="0">
      <alignment horizontal="center" vertical="center"/>
    </xf>
    <xf numFmtId="0" fontId="30" fillId="0" borderId="0">
      <alignment horizontal="center" vertical="center"/>
    </xf>
    <xf numFmtId="0" fontId="25" fillId="0" borderId="10">
      <alignment horizontal="left" vertical="bottom"/>
    </xf>
    <xf numFmtId="0" fontId="21" fillId="0" borderId="10">
      <alignment horizontal="right" vertical="bottom"/>
    </xf>
    <xf numFmtId="0" fontId="23" fillId="0" borderId="11">
      <alignment horizontal="center" vertical="center"/>
    </xf>
    <xf numFmtId="0" fontId="14" fillId="0" borderId="11">
      <alignment horizontal="center" vertical="center" wrapText="1"/>
    </xf>
    <xf numFmtId="0" fontId="23" fillId="0" borderId="11">
      <alignment horizontal="center" vertical="center" wrapText="1"/>
    </xf>
    <xf numFmtId="49" fontId="23" fillId="0" borderId="11">
      <alignment horizontal="left" vertical="center"/>
    </xf>
    <xf numFmtId="174" fontId="23" fillId="0" borderId="11">
      <alignment horizontal="right" vertical="center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14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3" fillId="0" borderId="0"/>
    <xf numFmtId="0" fontId="14" fillId="0" borderId="0"/>
    <xf numFmtId="0" fontId="23" fillId="0" borderId="0">
      <alignment horizontal="right" vertical="bottom"/>
    </xf>
    <xf numFmtId="0" fontId="21" fillId="0" borderId="0">
      <alignment horizontal="right" vertical="center"/>
    </xf>
    <xf numFmtId="0" fontId="22" fillId="0" borderId="0">
      <alignment horizontal="center" vertical="center" wrapText="1"/>
    </xf>
    <xf numFmtId="0" fontId="22" fillId="0" borderId="0">
      <alignment horizontal="center" vertical="center"/>
    </xf>
    <xf numFmtId="0" fontId="14" fillId="0" borderId="10"/>
    <xf numFmtId="0" fontId="23" fillId="0" borderId="10">
      <alignment horizontal="right" vertical="bottom"/>
    </xf>
    <xf numFmtId="0" fontId="21" fillId="0" borderId="12">
      <alignment horizontal="center" vertical="center"/>
    </xf>
    <xf numFmtId="0" fontId="21" fillId="0" borderId="11">
      <alignment horizontal="center" vertical="center"/>
    </xf>
    <xf numFmtId="0" fontId="21" fillId="0" borderId="13">
      <alignment horizontal="center" vertical="center"/>
    </xf>
    <xf numFmtId="0" fontId="21" fillId="0" borderId="11">
      <alignment horizontal="center" vertical="center" wrapText="1"/>
    </xf>
    <xf numFmtId="49" fontId="21" fillId="0" borderId="11">
      <alignment horizontal="left" vertical="center" wrapText="1"/>
    </xf>
    <xf numFmtId="174" fontId="21" fillId="0" borderId="11">
      <alignment horizontal="right" vertical="center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14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left" vertical="center" wrapText="1"/>
    </xf>
    <xf numFmtId="0" fontId="14" fillId="0" borderId="0"/>
    <xf numFmtId="0" fontId="21" fillId="0" borderId="0">
      <alignment horizontal="general" vertical="center" wrapText="1"/>
    </xf>
    <xf numFmtId="0" fontId="22" fillId="0" borderId="0">
      <alignment horizontal="center" vertical="center"/>
    </xf>
    <xf numFmtId="0" fontId="21" fillId="0" borderId="10">
      <alignment horizontal="general" vertical="center"/>
    </xf>
    <xf numFmtId="0" fontId="21" fillId="0" borderId="10">
      <alignment horizontal="left" vertical="center" wrapText="1"/>
    </xf>
    <xf numFmtId="0" fontId="14" fillId="0" borderId="10"/>
    <xf numFmtId="0" fontId="21" fillId="0" borderId="10">
      <alignment horizontal="center" vertical="center" wrapText="1"/>
    </xf>
    <xf numFmtId="0" fontId="21" fillId="0" borderId="15">
      <alignment horizontal="center" vertical="center" wrapText="1"/>
    </xf>
    <xf numFmtId="0" fontId="21" fillId="0" borderId="16">
      <alignment horizontal="center" vertical="center" wrapText="1"/>
    </xf>
    <xf numFmtId="0" fontId="21" fillId="0" borderId="17">
      <alignment horizontal="center" vertical="center" wrapText="1"/>
    </xf>
    <xf numFmtId="0" fontId="21" fillId="0" borderId="12">
      <alignment horizontal="center" vertical="center"/>
    </xf>
    <xf numFmtId="0" fontId="21" fillId="0" borderId="18">
      <alignment horizontal="center" vertical="center"/>
    </xf>
    <xf numFmtId="0" fontId="21" fillId="0" borderId="19">
      <alignment horizontal="center" vertical="center" wrapText="1"/>
    </xf>
    <xf numFmtId="0" fontId="21" fillId="0" borderId="14">
      <alignment horizontal="center" vertical="center" wrapText="1"/>
    </xf>
    <xf numFmtId="0" fontId="21" fillId="0" borderId="20">
      <alignment horizontal="center" vertical="center"/>
    </xf>
    <xf numFmtId="0" fontId="21" fillId="0" borderId="12">
      <alignment horizontal="center" vertical="center" wrapText="1"/>
    </xf>
    <xf numFmtId="0" fontId="21" fillId="0" borderId="11">
      <alignment horizontal="center" vertical="center"/>
    </xf>
    <xf numFmtId="0" fontId="21" fillId="0" borderId="11">
      <alignment horizontal="center" vertical="center" wrapText="1"/>
    </xf>
    <xf numFmtId="0" fontId="23" fillId="0" borderId="11">
      <alignment horizontal="center" vertical="center"/>
    </xf>
    <xf numFmtId="0" fontId="21" fillId="0" borderId="13">
      <alignment horizontal="center" vertical="center"/>
    </xf>
    <xf numFmtId="0" fontId="21" fillId="0" borderId="13">
      <alignment horizontal="center" vertical="center" wrapText="1"/>
    </xf>
    <xf numFmtId="49" fontId="21" fillId="0" borderId="11">
      <alignment horizontal="center" vertical="center" wrapText="1"/>
    </xf>
    <xf numFmtId="49" fontId="21" fillId="0" borderId="11">
      <alignment horizontal="left" vertical="center" wrapText="1"/>
    </xf>
    <xf numFmtId="174" fontId="21" fillId="0" borderId="11">
      <alignment horizontal="right" vertical="center"/>
    </xf>
    <xf numFmtId="174" fontId="21" fillId="0" borderId="11">
      <alignment horizontal="general" vertical="center"/>
    </xf>
    <xf numFmtId="0" fontId="21" fillId="0" borderId="0">
      <alignment horizontal="right" vertical="center"/>
    </xf>
    <xf numFmtId="0" fontId="21" fillId="0" borderId="10">
      <alignment horizontal="right" vertical="bottom"/>
    </xf>
    <xf numFmtId="0" fontId="21" fillId="0" borderId="21">
      <alignment horizontal="center" vertical="center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14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left" vertical="center" wrapText="1"/>
    </xf>
    <xf numFmtId="0" fontId="14" fillId="0" borderId="0"/>
    <xf numFmtId="0" fontId="21" fillId="0" borderId="0">
      <alignment horizontal="general" vertical="center" wrapText="1"/>
    </xf>
    <xf numFmtId="0" fontId="22" fillId="0" borderId="0">
      <alignment horizontal="center" vertical="center"/>
    </xf>
    <xf numFmtId="0" fontId="21" fillId="0" borderId="10">
      <alignment horizontal="general" vertical="center"/>
    </xf>
    <xf numFmtId="0" fontId="21" fillId="0" borderId="10">
      <alignment horizontal="left" vertical="center" wrapText="1"/>
    </xf>
    <xf numFmtId="0" fontId="14" fillId="0" borderId="10"/>
    <xf numFmtId="0" fontId="21" fillId="0" borderId="10">
      <alignment horizontal="center" vertical="center" wrapText="1"/>
    </xf>
    <xf numFmtId="0" fontId="21" fillId="0" borderId="15">
      <alignment horizontal="center" vertical="center" wrapText="1"/>
    </xf>
    <xf numFmtId="0" fontId="21" fillId="0" borderId="16">
      <alignment horizontal="center" vertical="center" wrapText="1"/>
    </xf>
    <xf numFmtId="0" fontId="21" fillId="0" borderId="17">
      <alignment horizontal="center" vertical="center" wrapText="1"/>
    </xf>
    <xf numFmtId="0" fontId="21" fillId="0" borderId="12">
      <alignment horizontal="center" vertical="center"/>
    </xf>
    <xf numFmtId="0" fontId="21" fillId="0" borderId="18">
      <alignment horizontal="center" vertical="center"/>
    </xf>
    <xf numFmtId="0" fontId="21" fillId="0" borderId="19">
      <alignment horizontal="center" vertical="center" wrapText="1"/>
    </xf>
    <xf numFmtId="0" fontId="21" fillId="0" borderId="14">
      <alignment horizontal="center" vertical="center" wrapText="1"/>
    </xf>
    <xf numFmtId="0" fontId="21" fillId="0" borderId="20">
      <alignment horizontal="center" vertical="center"/>
    </xf>
    <xf numFmtId="0" fontId="21" fillId="0" borderId="12">
      <alignment horizontal="center" vertical="center" wrapText="1"/>
    </xf>
    <xf numFmtId="0" fontId="21" fillId="0" borderId="11">
      <alignment horizontal="center" vertical="center"/>
    </xf>
    <xf numFmtId="0" fontId="21" fillId="0" borderId="11">
      <alignment horizontal="center" vertical="center" wrapText="1"/>
    </xf>
    <xf numFmtId="0" fontId="23" fillId="0" borderId="11">
      <alignment horizontal="center" vertical="center"/>
    </xf>
    <xf numFmtId="0" fontId="21" fillId="0" borderId="13">
      <alignment horizontal="center" vertical="center"/>
    </xf>
    <xf numFmtId="0" fontId="21" fillId="0" borderId="13">
      <alignment horizontal="center" vertical="center" wrapText="1"/>
    </xf>
    <xf numFmtId="49" fontId="21" fillId="0" borderId="11">
      <alignment horizontal="center" vertical="center" wrapText="1"/>
    </xf>
    <xf numFmtId="49" fontId="21" fillId="0" borderId="11">
      <alignment horizontal="left" vertical="center" wrapText="1"/>
    </xf>
    <xf numFmtId="174" fontId="21" fillId="0" borderId="11">
      <alignment horizontal="right" vertical="center"/>
    </xf>
    <xf numFmtId="174" fontId="21" fillId="0" borderId="11">
      <alignment horizontal="general" vertical="center"/>
    </xf>
    <xf numFmtId="0" fontId="21" fillId="0" borderId="0">
      <alignment horizontal="right" vertical="center"/>
    </xf>
    <xf numFmtId="0" fontId="21" fillId="0" borderId="10">
      <alignment horizontal="right" vertical="bottom"/>
    </xf>
    <xf numFmtId="0" fontId="21" fillId="0" borderId="21">
      <alignment horizontal="center" vertical="center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25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right" vertical="center"/>
    </xf>
    <xf numFmtId="0" fontId="25" fillId="0" borderId="0">
      <alignment horizontal="right" vertical="center"/>
    </xf>
    <xf numFmtId="0" fontId="29" fillId="0" borderId="0">
      <alignment horizontal="center" vertical="center"/>
    </xf>
    <xf numFmtId="0" fontId="30" fillId="0" borderId="0">
      <alignment horizontal="center" vertical="center"/>
    </xf>
    <xf numFmtId="0" fontId="25" fillId="0" borderId="10">
      <alignment horizontal="left" vertical="bottom"/>
    </xf>
    <xf numFmtId="0" fontId="21" fillId="0" borderId="10">
      <alignment horizontal="right" vertical="bottom"/>
    </xf>
    <xf numFmtId="0" fontId="23" fillId="0" borderId="11">
      <alignment horizontal="center" vertical="center"/>
    </xf>
    <xf numFmtId="0" fontId="14" fillId="0" borderId="11">
      <alignment horizontal="center" vertical="center" wrapText="1"/>
    </xf>
    <xf numFmtId="0" fontId="23" fillId="0" borderId="11">
      <alignment horizontal="center" vertical="center" wrapText="1"/>
    </xf>
    <xf numFmtId="49" fontId="23" fillId="0" borderId="11">
      <alignment horizontal="left" vertical="center"/>
    </xf>
    <xf numFmtId="174" fontId="23" fillId="0" borderId="11">
      <alignment horizontal="right" vertical="center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25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right" vertical="center"/>
    </xf>
    <xf numFmtId="0" fontId="25" fillId="0" borderId="0">
      <alignment horizontal="right" vertical="center"/>
    </xf>
    <xf numFmtId="0" fontId="29" fillId="0" borderId="0">
      <alignment horizontal="center" vertical="center"/>
    </xf>
    <xf numFmtId="0" fontId="30" fillId="0" borderId="0">
      <alignment horizontal="center" vertical="center"/>
    </xf>
    <xf numFmtId="0" fontId="25" fillId="0" borderId="10">
      <alignment horizontal="left" vertical="bottom"/>
    </xf>
    <xf numFmtId="0" fontId="21" fillId="0" borderId="10">
      <alignment horizontal="right" vertical="bottom"/>
    </xf>
    <xf numFmtId="0" fontId="23" fillId="0" borderId="11">
      <alignment horizontal="center" vertical="center"/>
    </xf>
    <xf numFmtId="0" fontId="14" fillId="0" borderId="11">
      <alignment horizontal="center" vertical="center" wrapText="1"/>
    </xf>
    <xf numFmtId="0" fontId="23" fillId="0" borderId="11">
      <alignment horizontal="center" vertical="center" wrapText="1"/>
    </xf>
    <xf numFmtId="49" fontId="23" fillId="0" borderId="11">
      <alignment horizontal="left" vertical="center"/>
    </xf>
    <xf numFmtId="174" fontId="23" fillId="0" borderId="11">
      <alignment horizontal="right" vertical="center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14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left" vertical="center" wrapText="1"/>
    </xf>
    <xf numFmtId="0" fontId="14" fillId="0" borderId="0"/>
    <xf numFmtId="0" fontId="21" fillId="0" borderId="0">
      <alignment horizontal="left" vertical="center"/>
    </xf>
    <xf numFmtId="0" fontId="21" fillId="0" borderId="0">
      <alignment horizontal="general" vertical="center" wrapText="1"/>
    </xf>
    <xf numFmtId="0" fontId="22" fillId="0" borderId="0">
      <alignment horizontal="center" vertical="center"/>
    </xf>
    <xf numFmtId="0" fontId="21" fillId="0" borderId="10">
      <alignment horizontal="left" vertical="bottom"/>
    </xf>
    <xf numFmtId="0" fontId="14" fillId="0" borderId="10"/>
    <xf numFmtId="0" fontId="21" fillId="0" borderId="10">
      <alignment horizontal="center" vertical="bottom" wrapText="1"/>
    </xf>
    <xf numFmtId="0" fontId="21" fillId="0" borderId="10">
      <alignment horizontal="center" vertical="center" wrapText="1"/>
    </xf>
    <xf numFmtId="0" fontId="21" fillId="0" borderId="11">
      <alignment horizontal="center" vertical="center" wrapText="1"/>
    </xf>
    <xf numFmtId="0" fontId="21" fillId="0" borderId="11">
      <alignment horizontal="center" vertical="center"/>
    </xf>
    <xf numFmtId="0" fontId="21" fillId="0" borderId="18">
      <alignment horizontal="center" vertical="center"/>
    </xf>
    <xf numFmtId="0" fontId="21" fillId="0" borderId="22">
      <alignment horizontal="center" vertical="center"/>
    </xf>
    <xf numFmtId="0" fontId="23" fillId="0" borderId="11">
      <alignment horizontal="center" vertical="center"/>
    </xf>
    <xf numFmtId="0" fontId="21" fillId="0" borderId="13">
      <alignment horizontal="center" vertical="center" wrapText="1"/>
    </xf>
    <xf numFmtId="49" fontId="21" fillId="0" borderId="11">
      <alignment horizontal="center" vertical="center" wrapText="1"/>
    </xf>
    <xf numFmtId="49" fontId="21" fillId="0" borderId="11">
      <alignment horizontal="left" vertical="center" wrapText="1"/>
    </xf>
    <xf numFmtId="174" fontId="21" fillId="0" borderId="11">
      <alignment horizontal="right" vertical="center"/>
    </xf>
    <xf numFmtId="0" fontId="21" fillId="33" borderId="13">
      <alignment horizontal="center" vertical="center" wrapText="1"/>
    </xf>
    <xf numFmtId="0" fontId="21" fillId="0" borderId="0">
      <alignment horizontal="right" vertical="center" wrapText="1"/>
    </xf>
    <xf numFmtId="0" fontId="21" fillId="0" borderId="21">
      <alignment horizontal="center" vertical="center"/>
    </xf>
    <xf numFmtId="0" fontId="21" fillId="0" borderId="14">
      <alignment horizontal="center" vertical="center" wrapText="1"/>
    </xf>
  </cellStyleXfs>
  <cellXfs count="162">
    <xf numFmtId="0" fontId="0" fillId="0" borderId="1" xfId="41">
      <alignment vertical="top"/>
    </xf>
    <xf numFmtId="0" fontId="31" fillId="0" borderId="0" xfId="0">
      <alignment horizontal="center" vertical="center"/>
    </xf>
    <xf numFmtId="0" fontId="32" fillId="0" borderId="0" xfId="0">
      <alignment horizontal="center" vertical="center" wrapText="1"/>
    </xf>
    <xf numFmtId="0" fontId="32" fillId="0" borderId="0" xfId="0">
      <alignment vertical="center" wrapText="1"/>
    </xf>
    <xf numFmtId="0" fontId="33" fillId="0" borderId="0" xfId="0">
      <alignment vertical="top" wrapText="1"/>
    </xf>
    <xf numFmtId="0" fontId="34" fillId="0" borderId="0" xfId="0">
      <alignment horizontal="center" vertical="center"/>
    </xf>
    <xf numFmtId="0" fontId="21" fillId="0" borderId="0" xfId="0">
      <alignment vertical="center" wrapText="1"/>
    </xf>
    <xf numFmtId="0" fontId="21" fillId="0" borderId="0" xfId="0">
      <alignment horizontal="right" vertical="center"/>
    </xf>
    <xf numFmtId="0" fontId="35" fillId="0" borderId="0" xfId="0">
      <alignment horizontal="right" vertical="bottom"/>
    </xf>
    <xf numFmtId="0" fontId="36" fillId="0" borderId="0" xfId="0">
      <alignment horizontal="center" vertical="center"/>
    </xf>
    <xf numFmtId="0" fontId="35" fillId="0" borderId="10" xfId="0">
      <alignment horizontal="left" vertical="center"/>
    </xf>
    <xf numFmtId="0" fontId="35" fillId="0" borderId="10" xfId="0">
      <alignment horizontal="right" vertical="center"/>
    </xf>
    <xf numFmtId="0" fontId="21" fillId="0" borderId="11" xfId="0">
      <alignment horizontal="center" vertical="center"/>
    </xf>
    <xf numFmtId="0" fontId="37" fillId="0" borderId="11" xfId="0">
      <alignment horizontal="center" vertical="center"/>
    </xf>
    <xf numFmtId="0" fontId="21" fillId="0" borderId="11" xfId="0">
      <alignment vertical="center"/>
    </xf>
    <xf numFmtId="174" fontId="38" fillId="0" borderId="11" xfId="0">
      <alignment horizontal="right" vertical="center" wrapText="1"/>
    </xf>
    <xf numFmtId="0" fontId="23" fillId="0" borderId="11" xfId="0">
      <alignment vertical="center"/>
    </xf>
    <xf numFmtId="174" fontId="38" fillId="0" borderId="11" xfId="0">
      <alignment horizontal="right" vertical="center"/>
    </xf>
    <xf numFmtId="0" fontId="21" fillId="0" borderId="11" xfId="0">
      <alignment horizontal="left" vertical="center"/>
    </xf>
    <xf numFmtId="0" fontId="37" fillId="0" borderId="11" xfId="0">
      <alignment horizontal="left" vertical="center"/>
    </xf>
    <xf numFmtId="0" fontId="39" fillId="0" borderId="11" xfId="0">
      <alignment vertical="center"/>
    </xf>
    <xf numFmtId="0" fontId="37" fillId="0" borderId="11" xfId="0">
      <alignment vertical="center"/>
    </xf>
    <xf numFmtId="0" fontId="40" fillId="0" borderId="23" xfId="0">
      <alignment vertical="center"/>
    </xf>
    <xf numFmtId="174" fontId="40" fillId="0" borderId="23" xfId="0">
      <alignment horizontal="right" vertical="center"/>
    </xf>
    <xf numFmtId="0" fontId="14" fillId="0" borderId="23" xfId="0"/>
    <xf numFmtId="0" fontId="41" fillId="0" borderId="23" xfId="0">
      <alignment vertical="center"/>
    </xf>
    <xf numFmtId="0" fontId="14" fillId="0" borderId="0" xfId="0"/>
    <xf numFmtId="0" fontId="21" fillId="33" borderId="0" xfId="0">
      <alignment horizontal="left" vertical="center" wrapText="1"/>
    </xf>
    <xf numFmtId="0" fontId="21" fillId="33" borderId="0" xfId="0">
      <alignment vertical="center" wrapText="1"/>
    </xf>
    <xf numFmtId="0" fontId="42" fillId="0" borderId="0" xfId="0">
      <alignment vertical="center" wrapText="1"/>
    </xf>
    <xf numFmtId="0" fontId="43" fillId="0" borderId="0" xfId="0"/>
    <xf numFmtId="0" fontId="35" fillId="0" borderId="0" xfId="0">
      <alignment horizontal="right" vertical="bottom" wrapText="1"/>
    </xf>
    <xf numFmtId="49" fontId="36" fillId="0" borderId="0" xfId="0">
      <alignment horizontal="center" vertical="center"/>
    </xf>
    <xf numFmtId="49" fontId="44" fillId="0" borderId="0" xfId="0">
      <alignment horizontal="center" vertical="center"/>
    </xf>
    <xf numFmtId="0" fontId="45" fillId="0" borderId="0" xfId="0">
      <alignment vertical="top"/>
    </xf>
    <xf numFmtId="0" fontId="41" fillId="0" borderId="0" xfId="0">
      <alignment horizontal="left" vertical="center"/>
    </xf>
    <xf numFmtId="0" fontId="41" fillId="0" borderId="10" xfId="0">
      <alignment horizontal="left" vertical="center"/>
    </xf>
    <xf numFmtId="0" fontId="35" fillId="0" borderId="10" xfId="0">
      <alignment horizontal="left" vertical="center" wrapText="1"/>
    </xf>
    <xf numFmtId="0" fontId="42" fillId="0" borderId="10" xfId="0">
      <alignment horizontal="center" vertical="center" wrapText="1"/>
    </xf>
    <xf numFmtId="0" fontId="46" fillId="0" borderId="0" xfId="0"/>
    <xf numFmtId="0" fontId="41" fillId="0" borderId="0" xfId="0">
      <alignment horizontal="right" vertical="bottom"/>
    </xf>
    <xf numFmtId="0" fontId="35" fillId="0" borderId="10" xfId="0">
      <alignment horizontal="right" vertical="center" wrapText="1"/>
    </xf>
    <xf numFmtId="0" fontId="47" fillId="0" borderId="0" xfId="0">
      <alignment vertical="top"/>
    </xf>
    <xf numFmtId="0" fontId="41" fillId="0" borderId="23" xfId="0">
      <alignment horizontal="center" vertical="center"/>
    </xf>
    <xf numFmtId="0" fontId="41" fillId="0" borderId="23" xfId="0">
      <alignment vertical="center"/>
    </xf>
    <xf numFmtId="0" fontId="35" fillId="0" borderId="23" xfId="0">
      <alignment horizontal="center" vertical="center" wrapText="1"/>
    </xf>
    <xf numFmtId="0" fontId="35" fillId="0" borderId="11" xfId="0">
      <alignment horizontal="center" vertical="center" wrapText="1"/>
    </xf>
    <xf numFmtId="0" fontId="35" fillId="0" borderId="11" xfId="0">
      <alignment horizontal="center" vertical="center"/>
    </xf>
    <xf numFmtId="0" fontId="41" fillId="0" borderId="23" xfId="0">
      <alignment horizontal="center" vertical="center" wrapText="1"/>
    </xf>
    <xf numFmtId="0" fontId="41" fillId="0" borderId="23" xfId="0"/>
    <xf numFmtId="0" fontId="41" fillId="0" borderId="23" xfId="0">
      <alignment vertical="center" wrapText="1"/>
    </xf>
    <xf numFmtId="0" fontId="48" fillId="0" borderId="0" xfId="0">
      <alignment horizontal="right" vertical="top"/>
    </xf>
    <xf numFmtId="0" fontId="43" fillId="0" borderId="23" xfId="0">
      <alignment horizontal="center" vertical="center" shrinkToFit="1"/>
    </xf>
    <xf numFmtId="49" fontId="42" fillId="0" borderId="23" xfId="0">
      <alignment horizontal="center" vertical="center" wrapText="1" shrinkToFit="1"/>
    </xf>
    <xf numFmtId="49" fontId="42" fillId="0" borderId="11" xfId="0">
      <alignment horizontal="left" vertical="center" wrapText="1" shrinkToFit="1"/>
    </xf>
    <xf numFmtId="297" fontId="42" fillId="0" borderId="11" xfId="0">
      <alignment horizontal="right" vertical="center" wrapText="1" shrinkToFit="1"/>
    </xf>
    <xf numFmtId="297" fontId="43" fillId="0" borderId="23" xfId="0">
      <alignment horizontal="right" vertical="center" shrinkToFit="1"/>
    </xf>
    <xf numFmtId="0" fontId="40" fillId="0" borderId="23" xfId="0">
      <alignment horizontal="right" vertical="bottom"/>
    </xf>
    <xf numFmtId="0" fontId="24" fillId="0" borderId="0" xfId="0"/>
    <xf numFmtId="0" fontId="49" fillId="0" borderId="0" xfId="0">
      <alignment vertical="top"/>
    </xf>
    <xf numFmtId="0" fontId="41" fillId="0" borderId="0" xfId="0">
      <alignment horizontal="right" vertical="bottom"/>
    </xf>
    <xf numFmtId="0" fontId="50" fillId="0" borderId="0" xfId="0">
      <alignment horizontal="center" vertical="center"/>
    </xf>
    <xf numFmtId="0" fontId="41" fillId="0" borderId="0" xfId="0">
      <alignment horizontal="left" vertical="center"/>
    </xf>
    <xf numFmtId="0" fontId="41" fillId="34" borderId="0" xfId="0">
      <alignment horizontal="left" vertical="center"/>
    </xf>
    <xf numFmtId="0" fontId="35" fillId="0" borderId="0" xfId="0">
      <alignment horizontal="right" vertical="center"/>
    </xf>
    <xf numFmtId="0" fontId="35" fillId="0" borderId="23" xfId="0">
      <alignment horizontal="center" vertical="center"/>
    </xf>
    <xf numFmtId="0" fontId="41" fillId="0" borderId="23" xfId="0">
      <alignment horizontal="center" vertical="bottom"/>
    </xf>
    <xf numFmtId="49" fontId="42" fillId="0" borderId="23" xfId="0">
      <alignment horizontal="center" vertical="center" shrinkToFit="1"/>
    </xf>
    <xf numFmtId="49" fontId="42" fillId="0" borderId="23" xfId="0">
      <alignment horizontal="left" vertical="center" wrapText="1" shrinkToFit="1"/>
    </xf>
    <xf numFmtId="174" fontId="42" fillId="0" borderId="23" xfId="0">
      <alignment horizontal="right" vertical="center" shrinkToFit="1"/>
    </xf>
    <xf numFmtId="0" fontId="43" fillId="0" borderId="23" xfId="0"/>
    <xf numFmtId="0" fontId="25" fillId="0" borderId="0" xfId="0"/>
    <xf numFmtId="0" fontId="14" fillId="0" borderId="0" xfId="0"/>
    <xf numFmtId="0" fontId="23" fillId="0" borderId="0" xfId="0">
      <alignment vertical="center"/>
    </xf>
    <xf numFmtId="0" fontId="51" fillId="0" borderId="0" xfId="0">
      <alignment horizontal="center" vertical="center"/>
    </xf>
    <xf numFmtId="0" fontId="51" fillId="0" borderId="0" xfId="0">
      <alignment horizontal="center" vertical="bottom"/>
    </xf>
    <xf numFmtId="0" fontId="41" fillId="0" borderId="10" xfId="0">
      <alignment horizontal="left" vertical="bottom"/>
    </xf>
    <xf numFmtId="0" fontId="35" fillId="0" borderId="10" xfId="0">
      <alignment horizontal="right" vertical="bottom"/>
    </xf>
    <xf numFmtId="0" fontId="23" fillId="0" borderId="11" xfId="0">
      <alignment horizontal="center" vertical="center"/>
    </xf>
    <xf numFmtId="0" fontId="23" fillId="0" borderId="11" xfId="0">
      <alignment horizontal="center" vertical="bottom"/>
    </xf>
    <xf numFmtId="0" fontId="37" fillId="0" borderId="23" xfId="0">
      <alignment horizontal="center" vertical="center"/>
    </xf>
    <xf numFmtId="0" fontId="21" fillId="0" borderId="12" xfId="0">
      <alignment horizontal="center" vertical="center"/>
    </xf>
    <xf numFmtId="0" fontId="21" fillId="0" borderId="13" xfId="0">
      <alignment horizontal="center" vertical="center"/>
    </xf>
    <xf numFmtId="0" fontId="38" fillId="0" borderId="11" xfId="0">
      <alignment horizontal="center" vertical="center"/>
    </xf>
    <xf numFmtId="0" fontId="37" fillId="0" borderId="23" xfId="0">
      <alignment vertical="center"/>
    </xf>
    <xf numFmtId="174" fontId="37" fillId="0" borderId="23" xfId="0">
      <alignment horizontal="right" vertical="center"/>
    </xf>
    <xf numFmtId="0" fontId="38" fillId="0" borderId="11" xfId="0">
      <alignment vertical="center"/>
    </xf>
    <xf numFmtId="0" fontId="37" fillId="0" borderId="23" xfId="0">
      <alignment horizontal="left" vertical="center"/>
    </xf>
    <xf numFmtId="174" fontId="37" fillId="0" borderId="23" xfId="0">
      <alignment horizontal="right" vertical="center" wrapText="1"/>
    </xf>
    <xf numFmtId="0" fontId="39" fillId="0" borderId="23" xfId="0"/>
    <xf numFmtId="0" fontId="21" fillId="0" borderId="0" xfId="0">
      <alignment horizontal="left" vertical="center" wrapText="1"/>
    </xf>
    <xf numFmtId="0" fontId="52" fillId="0" borderId="0" xfId="0"/>
    <xf numFmtId="0" fontId="35" fillId="34" borderId="10" xfId="0">
      <alignment horizontal="left" vertical="center"/>
    </xf>
    <xf numFmtId="0" fontId="37" fillId="0" borderId="15" xfId="0">
      <alignment horizontal="center" vertical="center" wrapText="1"/>
    </xf>
    <xf numFmtId="0" fontId="21" fillId="0" borderId="16" xfId="0">
      <alignment horizontal="center" vertical="center" wrapText="1"/>
    </xf>
    <xf numFmtId="0" fontId="21" fillId="0" borderId="17" xfId="0">
      <alignment horizontal="center" vertical="center" wrapText="1"/>
    </xf>
    <xf numFmtId="0" fontId="21" fillId="0" borderId="18" xfId="0">
      <alignment horizontal="center" vertical="center"/>
    </xf>
    <xf numFmtId="0" fontId="37" fillId="0" borderId="18" xfId="0">
      <alignment horizontal="center" vertical="center"/>
    </xf>
    <xf numFmtId="49" fontId="41" fillId="0" borderId="23" xfId="0">
      <alignment horizontal="center" vertical="center"/>
    </xf>
    <xf numFmtId="0" fontId="37" fillId="0" borderId="11" xfId="0">
      <alignment horizontal="center" vertical="center" wrapText="1"/>
    </xf>
    <xf numFmtId="0" fontId="39" fillId="0" borderId="11" xfId="0">
      <alignment horizontal="center" vertical="center"/>
    </xf>
    <xf numFmtId="0" fontId="21" fillId="0" borderId="20" xfId="0">
      <alignment horizontal="center" vertical="center"/>
    </xf>
    <xf numFmtId="0" fontId="21" fillId="0" borderId="12" xfId="0">
      <alignment horizontal="center" vertical="center" wrapText="1"/>
    </xf>
    <xf numFmtId="0" fontId="37" fillId="0" borderId="23" xfId="0">
      <alignment horizontal="center" vertical="center" wrapText="1"/>
    </xf>
    <xf numFmtId="49" fontId="41" fillId="0" borderId="23" xfId="0">
      <alignment vertical="center"/>
    </xf>
    <xf numFmtId="49" fontId="42" fillId="0" borderId="11" xfId="0">
      <alignment horizontal="center" vertical="center" wrapText="1" shrinkToFit="1"/>
    </xf>
    <xf numFmtId="174" fontId="42" fillId="0" borderId="11" xfId="0">
      <alignment horizontal="right" vertical="center" shrinkToFit="1"/>
    </xf>
    <xf numFmtId="174" fontId="43" fillId="0" borderId="23" xfId="0">
      <alignment horizontal="right" vertical="center" shrinkToFit="1"/>
    </xf>
    <xf numFmtId="49" fontId="43" fillId="0" borderId="23" xfId="0">
      <alignment horizontal="left" vertical="center"/>
    </xf>
    <xf numFmtId="0" fontId="41" fillId="34" borderId="10" xfId="0">
      <alignment horizontal="left" vertical="center"/>
    </xf>
    <xf numFmtId="0" fontId="40" fillId="0" borderId="0" xfId="0">
      <alignment horizontal="center" vertical="center"/>
    </xf>
    <xf numFmtId="0" fontId="40" fillId="0" borderId="11" xfId="0">
      <alignment horizontal="center" vertical="center" wrapText="1"/>
    </xf>
    <xf numFmtId="0" fontId="38" fillId="0" borderId="11" xfId="0">
      <alignment horizontal="center" vertical="center" wrapText="1"/>
    </xf>
    <xf numFmtId="0" fontId="38" fillId="0" borderId="23" xfId="0">
      <alignment horizontal="center" vertical="center"/>
    </xf>
    <xf numFmtId="0" fontId="40" fillId="0" borderId="23" xfId="0">
      <alignment horizontal="center" vertical="center"/>
    </xf>
    <xf numFmtId="49" fontId="42" fillId="0" borderId="23" xfId="0">
      <alignment horizontal="left" vertical="center" shrinkToFit="1"/>
    </xf>
    <xf numFmtId="297" fontId="42" fillId="0" borderId="23" xfId="0">
      <alignment horizontal="right" vertical="center" shrinkToFit="1"/>
    </xf>
    <xf numFmtId="0" fontId="23" fillId="0" borderId="0" xfId="0"/>
    <xf numFmtId="0" fontId="36" fillId="0" borderId="0" xfId="0">
      <alignment horizontal="center" vertical="center" wrapText="1"/>
    </xf>
    <xf numFmtId="0" fontId="22" fillId="0" borderId="0" xfId="0">
      <alignment horizontal="center" vertical="center"/>
    </xf>
    <xf numFmtId="0" fontId="23" fillId="0" borderId="10" xfId="0">
      <alignment horizontal="right" vertical="bottom"/>
    </xf>
    <xf numFmtId="0" fontId="40" fillId="0" borderId="23" xfId="0">
      <alignment vertical="center"/>
    </xf>
    <xf numFmtId="0" fontId="38" fillId="0" borderId="23" xfId="0">
      <alignment horizontal="center" vertical="center" wrapText="1"/>
    </xf>
    <xf numFmtId="0" fontId="40" fillId="0" borderId="23" xfId="0">
      <alignment horizontal="center" vertical="center" wrapText="1"/>
    </xf>
    <xf numFmtId="0" fontId="21" fillId="0" borderId="11" xfId="0">
      <alignment horizontal="center" vertical="center" wrapText="1"/>
    </xf>
    <xf numFmtId="881" fontId="43" fillId="0" borderId="23" xfId="0">
      <alignment horizontal="right" vertical="center"/>
    </xf>
    <xf numFmtId="881" fontId="42" fillId="0" borderId="23" xfId="0">
      <alignment horizontal="right" vertical="center" wrapText="1"/>
    </xf>
    <xf numFmtId="174" fontId="42" fillId="0" borderId="11" xfId="0">
      <alignment horizontal="right" vertical="center"/>
    </xf>
    <xf numFmtId="0" fontId="21" fillId="0" borderId="10" xfId="0">
      <alignment horizontal="center" vertical="center" wrapText="1"/>
    </xf>
    <xf numFmtId="0" fontId="38" fillId="0" borderId="12" xfId="0">
      <alignment horizontal="center" vertical="center"/>
    </xf>
    <xf numFmtId="0" fontId="38" fillId="0" borderId="18" xfId="0">
      <alignment horizontal="center" vertical="center"/>
    </xf>
    <xf numFmtId="0" fontId="38" fillId="0" borderId="21" xfId="0">
      <alignment horizontal="center" vertical="center"/>
    </xf>
    <xf numFmtId="0" fontId="53" fillId="0" borderId="23" xfId="0">
      <alignment horizontal="center" vertical="bottom"/>
    </xf>
    <xf numFmtId="0" fontId="38" fillId="0" borderId="20" xfId="0">
      <alignment horizontal="center" vertical="center"/>
    </xf>
    <xf numFmtId="0" fontId="38" fillId="0" borderId="12" xfId="0">
      <alignment horizontal="center" vertical="center" wrapText="1"/>
    </xf>
    <xf numFmtId="0" fontId="53" fillId="0" borderId="23" xfId="0"/>
    <xf numFmtId="0" fontId="38" fillId="0" borderId="13" xfId="0">
      <alignment horizontal="center" vertical="center"/>
    </xf>
    <xf numFmtId="0" fontId="38" fillId="0" borderId="13" xfId="0">
      <alignment horizontal="center" vertical="center" wrapText="1"/>
    </xf>
    <xf numFmtId="0" fontId="48" fillId="0" borderId="0" xfId="0">
      <alignment vertical="top"/>
    </xf>
    <xf numFmtId="0" fontId="38" fillId="0" borderId="15" xfId="0">
      <alignment horizontal="center" vertical="center" wrapText="1"/>
    </xf>
    <xf numFmtId="0" fontId="38" fillId="0" borderId="16" xfId="0">
      <alignment horizontal="center" vertical="center" wrapText="1"/>
    </xf>
    <xf numFmtId="0" fontId="38" fillId="0" borderId="17" xfId="0">
      <alignment horizontal="center" vertical="center" wrapText="1"/>
    </xf>
    <xf numFmtId="0" fontId="40" fillId="0" borderId="23" xfId="0">
      <alignment horizontal="center" vertical="bottom"/>
    </xf>
    <xf numFmtId="0" fontId="40" fillId="0" borderId="23" xfId="0"/>
    <xf numFmtId="0" fontId="41" fillId="0" borderId="10" xfId="0">
      <alignment horizontal="right" vertical="center"/>
    </xf>
    <xf numFmtId="0" fontId="40" fillId="0" borderId="23" xfId="0">
      <alignment vertical="center" wrapText="1"/>
    </xf>
    <xf numFmtId="0" fontId="43" fillId="0" borderId="23" xfId="0">
      <alignment horizontal="center" vertical="center" wrapText="1" shrinkToFit="1"/>
    </xf>
    <xf numFmtId="0" fontId="43" fillId="0" borderId="23" xfId="0">
      <alignment horizontal="left" vertical="center" wrapText="1" shrinkToFit="1"/>
    </xf>
    <xf numFmtId="0" fontId="54" fillId="0" borderId="23" xfId="0">
      <alignment horizontal="center" vertical="center"/>
    </xf>
    <xf numFmtId="0" fontId="54" fillId="0" borderId="23" xfId="0">
      <alignment vertical="center"/>
    </xf>
    <xf numFmtId="49" fontId="43" fillId="0" borderId="23" xfId="0"/>
    <xf numFmtId="49" fontId="42" fillId="0" borderId="23" xfId="0">
      <alignment horizontal="center" vertical="center"/>
    </xf>
    <xf numFmtId="881" fontId="43" fillId="0" borderId="23" xfId="0">
      <alignment horizontal="right" vertical="center" shrinkToFit="1"/>
    </xf>
    <xf numFmtId="881" fontId="42" fillId="0" borderId="23" xfId="0">
      <alignment horizontal="right" vertical="center" shrinkToFit="1"/>
    </xf>
    <xf numFmtId="49" fontId="43" fillId="0" borderId="23" xfId="0">
      <alignment vertical="center"/>
    </xf>
    <xf numFmtId="0" fontId="21" fillId="0" borderId="0" xfId="0">
      <alignment horizontal="left" vertical="center"/>
    </xf>
    <xf numFmtId="0" fontId="38" fillId="33" borderId="23" xfId="0">
      <alignment horizontal="center" vertical="center" wrapText="1"/>
    </xf>
    <xf numFmtId="0" fontId="46" fillId="0" borderId="23" xfId="0"/>
    <xf numFmtId="0" fontId="46" fillId="0" borderId="23" xfId="0">
      <alignment horizontal="center" vertical="bottom"/>
    </xf>
    <xf numFmtId="881" fontId="42" fillId="0" borderId="11" xfId="0">
      <alignment horizontal="right" vertical="center" shrinkToFit="1"/>
    </xf>
    <xf numFmtId="1233" fontId="43" fillId="0" borderId="23" xfId="0">
      <alignment horizontal="right" vertical="center"/>
    </xf>
    <xf numFmtId="0" fontId="43" fillId="0" borderId="23" xfId="0">
      <alignment horizontal="left" vertical="center"/>
    </xf>
  </cellXfs>
  <cellStyles count="794">
    <cellStyle name="Normal" xfId="41" builtinId="0"/>
    <cellStyle name="20% - Accent1" xfId="1" builtinId="30"/>
    <cellStyle name="20% - Accent2" xfId="2" builtinId="34"/>
    <cellStyle name="20% - Accent3" xfId="3" builtinId="38"/>
    <cellStyle name="20% - Accent4" xfId="4" builtinId="42"/>
    <cellStyle name="20% - Accent5" xfId="5" builtinId="46"/>
    <cellStyle name="20% - Accent6" xfId="6" builtinId="50"/>
    <cellStyle name="40% - Accent1" xfId="7" builtinId="31"/>
    <cellStyle name="40% - Accent2" xfId="8" builtinId="35"/>
    <cellStyle name="40% - Accent3" xfId="9" builtinId="39"/>
    <cellStyle name="40% - Accent4" xfId="10" builtinId="43"/>
    <cellStyle name="40% - Accent5" xfId="11" builtinId="47"/>
    <cellStyle name="40% - Accent6" xfId="12" builtinId="51"/>
    <cellStyle name="60% - Accent1" xfId="13" builtinId="32"/>
    <cellStyle name="60% - Accent2" xfId="14" builtinId="36"/>
    <cellStyle name="60% - Accent3" xfId="15" builtinId="40"/>
    <cellStyle name="60% - Accent4" xfId="16" builtinId="44"/>
    <cellStyle name="60% - Accent5" xfId="17" builtinId="48"/>
    <cellStyle name="60% - Accent6" xfId="18" builtinId="52"/>
    <cellStyle name="Accent1" xfId="19" builtinId="29"/>
    <cellStyle name="Accent2" xfId="20" builtinId="33"/>
    <cellStyle name="Accent3" xfId="21" builtinId="37"/>
    <cellStyle name="Accent4" xfId="22" builtinId="41"/>
    <cellStyle name="Accent5" xfId="23" builtinId="45"/>
    <cellStyle name="Accent6" xfId="24" builtinId="49"/>
    <cellStyle name="Bad" xfId="25" builtinId="27"/>
    <cellStyle name="Calculation" xfId="26" builtinId="22"/>
    <cellStyle name="Check Cell" xfId="27" builtinId="23"/>
    <cellStyle name="Comma" xfId="28" builtinId="3"/>
    <cellStyle name="Comma [0]" xfId="29" builtinId="6"/>
    <cellStyle name="Currency" xfId="30" builtinId="4"/>
    <cellStyle name="Currency [0]" xfId="31" builtinId="7"/>
    <cellStyle name="Explanatory Text" xfId="32" builtinId="53"/>
    <cellStyle name="Good" xfId="33" builtinId="26"/>
    <cellStyle name="Heading 1" xfId="34" builtinId="16"/>
    <cellStyle name="Heading 2" xfId="35" builtinId="17"/>
    <cellStyle name="Heading 3" xfId="36" builtinId="18"/>
    <cellStyle name="Heading 4" xfId="37" builtinId="19"/>
    <cellStyle name="Input" xfId="38" builtinId="20"/>
    <cellStyle name="Linked Cell" xfId="39" builtinId="24"/>
    <cellStyle name="Neutral" xfId="40" builtinId="28"/>
    <cellStyle name="Note" xfId="42" builtinId="10"/>
    <cellStyle name="Output" xfId="43" builtinId="21"/>
    <cellStyle name="Percent" xfId="44" builtinId="5"/>
    <cellStyle name="Title" xfId="45" builtinId="15"/>
    <cellStyle name="Total" xfId="46" builtinId="25"/>
    <cellStyle name="Warning Text" xfId="47" builtinId="11"/>
    <cellStyle name="超链接" xfId="48"/>
    <cellStyle name="已访问的超链接" xfId="49"/>
    <cellStyle name="302-预算公开-收入预算总表 20% - Accent1" xfId="50"/>
    <cellStyle name="302-预算公开-收入预算总表 20% - Accent2" xfId="51"/>
    <cellStyle name="302-预算公开-收入预算总表 20% - Accent3" xfId="52"/>
    <cellStyle name="302-预算公开-收入预算总表 20% - Accent4" xfId="53"/>
    <cellStyle name="302-预算公开-收入预算总表 20% - Accent5" xfId="54"/>
    <cellStyle name="302-预算公开-收入预算总表 20% - Accent6" xfId="55"/>
    <cellStyle name="302-预算公开-收入预算总表 40% - Accent1" xfId="56"/>
    <cellStyle name="302-预算公开-收入预算总表 40% - Accent2" xfId="57"/>
    <cellStyle name="302-预算公开-收入预算总表 40% - Accent3" xfId="58"/>
    <cellStyle name="302-预算公开-收入预算总表 40% - Accent4" xfId="59"/>
    <cellStyle name="302-预算公开-收入预算总表 40% - Accent5" xfId="60"/>
    <cellStyle name="302-预算公开-收入预算总表 40% - Accent6" xfId="61"/>
    <cellStyle name="302-预算公开-收入预算总表 60% - Accent1" xfId="62"/>
    <cellStyle name="302-预算公开-收入预算总表 60% - Accent2" xfId="63"/>
    <cellStyle name="302-预算公开-收入预算总表 60% - Accent3" xfId="64"/>
    <cellStyle name="302-预算公开-收入预算总表 60% - Accent4" xfId="65"/>
    <cellStyle name="302-预算公开-收入预算总表 60% - Accent5" xfId="66"/>
    <cellStyle name="302-预算公开-收入预算总表 60% - Accent6" xfId="67"/>
    <cellStyle name="302-预算公开-收入预算总表 Accent1" xfId="68"/>
    <cellStyle name="302-预算公开-收入预算总表 Accent2" xfId="69"/>
    <cellStyle name="302-预算公开-收入预算总表 Accent3" xfId="70"/>
    <cellStyle name="302-预算公开-收入预算总表 Accent4" xfId="71"/>
    <cellStyle name="302-预算公开-收入预算总表 Accent5" xfId="72"/>
    <cellStyle name="302-预算公开-收入预算总表 Accent6" xfId="73"/>
    <cellStyle name="302-预算公开-收入预算总表 Bad" xfId="74"/>
    <cellStyle name="302-预算公开-收入预算总表 Calculation" xfId="75"/>
    <cellStyle name="302-预算公开-收入预算总表 Check Cell" xfId="76"/>
    <cellStyle name="302-预算公开-收入预算总表 Comma" xfId="77"/>
    <cellStyle name="302-预算公开-收入预算总表 Comma [0]" xfId="78"/>
    <cellStyle name="302-预算公开-收入预算总表 Currency" xfId="79"/>
    <cellStyle name="302-预算公开-收入预算总表 Currency [0]" xfId="80"/>
    <cellStyle name="302-预算公开-收入预算总表 Explanatory Text" xfId="81"/>
    <cellStyle name="302-预算公开-收入预算总表 Good" xfId="82"/>
    <cellStyle name="302-预算公开-收入预算总表 Heading 1" xfId="83"/>
    <cellStyle name="302-预算公开-收入预算总表 Heading 2" xfId="84"/>
    <cellStyle name="302-预算公开-收入预算总表 Heading 3" xfId="85"/>
    <cellStyle name="302-预算公开-收入预算总表 Heading 4" xfId="86"/>
    <cellStyle name="302-预算公开-收入预算总表 Input" xfId="87"/>
    <cellStyle name="302-预算公开-收入预算总表 Linked Cell" xfId="88"/>
    <cellStyle name="302-预算公开-收入预算总表 Neutral" xfId="89"/>
    <cellStyle name="302-预算公开-收入预算总表 Normal" xfId="90"/>
    <cellStyle name="302-预算公开-收入预算总表 Note" xfId="91"/>
    <cellStyle name="302-预算公开-收入预算总表 Output" xfId="92"/>
    <cellStyle name="302-预算公开-收入预算总表 Percent" xfId="93"/>
    <cellStyle name="302-预算公开-收入预算总表 Title" xfId="94"/>
    <cellStyle name="302-预算公开-收入预算总表 Total" xfId="95"/>
    <cellStyle name="302-预算公开-收入预算总表 Warning Text" xfId="96"/>
    <cellStyle name="302-预算公开-收入预算总表 超链接" xfId="97"/>
    <cellStyle name="302-预算公开-收入预算总表 已访问的超链接" xfId="98"/>
    <cellStyle name="302-预算公开-收入预算总表 __builtInStyle49" xfId="90"/>
    <cellStyle name="302-预算公开-收入预算总表 __builtInStyle50" xfId="99"/>
    <cellStyle name="302-预算公开-收入预算总表 __builtInStyle51" xfId="100"/>
    <cellStyle name="302-预算公开-收入预算总表 __builtInStyle52" xfId="101"/>
    <cellStyle name="302-预算公开-收入预算总表 __builtInStyle53" xfId="102"/>
    <cellStyle name="302-预算公开-收入预算总表 __builtInStyle54" xfId="103"/>
    <cellStyle name="302-预算公开-收入预算总表 __builtInStyle55" xfId="104"/>
    <cellStyle name="302-预算公开-收入预算总表 __builtInStyle56" xfId="105"/>
    <cellStyle name="302-预算公开-收入预算总表 __builtInStyle57" xfId="106"/>
    <cellStyle name="302-预算公开-收入预算总表 __builtInStyle58" xfId="107"/>
    <cellStyle name="302-预算公开-收入预算总表 __builtInStyle59" xfId="108"/>
    <cellStyle name="302-预算公开-收入预算总表 __builtInStyle60" xfId="109"/>
    <cellStyle name="302-预算公开-收入预算总表 __builtInStyle61" xfId="110"/>
    <cellStyle name="302-预算公开-收入预算总表 __builtInStyle62" xfId="111"/>
    <cellStyle name="303-预算公开-支出预算总表 20% - Accent1" xfId="112"/>
    <cellStyle name="303-预算公开-支出预算总表 20% - Accent2" xfId="113"/>
    <cellStyle name="303-预算公开-支出预算总表 20% - Accent3" xfId="114"/>
    <cellStyle name="303-预算公开-支出预算总表 20% - Accent4" xfId="115"/>
    <cellStyle name="303-预算公开-支出预算总表 20% - Accent5" xfId="116"/>
    <cellStyle name="303-预算公开-支出预算总表 20% - Accent6" xfId="117"/>
    <cellStyle name="303-预算公开-支出预算总表 40% - Accent1" xfId="118"/>
    <cellStyle name="303-预算公开-支出预算总表 40% - Accent2" xfId="119"/>
    <cellStyle name="303-预算公开-支出预算总表 40% - Accent3" xfId="120"/>
    <cellStyle name="303-预算公开-支出预算总表 40% - Accent4" xfId="121"/>
    <cellStyle name="303-预算公开-支出预算总表 40% - Accent5" xfId="122"/>
    <cellStyle name="303-预算公开-支出预算总表 40% - Accent6" xfId="123"/>
    <cellStyle name="303-预算公开-支出预算总表 60% - Accent1" xfId="124"/>
    <cellStyle name="303-预算公开-支出预算总表 60% - Accent2" xfId="125"/>
    <cellStyle name="303-预算公开-支出预算总表 60% - Accent3" xfId="126"/>
    <cellStyle name="303-预算公开-支出预算总表 60% - Accent4" xfId="127"/>
    <cellStyle name="303-预算公开-支出预算总表 60% - Accent5" xfId="128"/>
    <cellStyle name="303-预算公开-支出预算总表 60% - Accent6" xfId="129"/>
    <cellStyle name="303-预算公开-支出预算总表 Accent1" xfId="130"/>
    <cellStyle name="303-预算公开-支出预算总表 Accent2" xfId="131"/>
    <cellStyle name="303-预算公开-支出预算总表 Accent3" xfId="132"/>
    <cellStyle name="303-预算公开-支出预算总表 Accent4" xfId="133"/>
    <cellStyle name="303-预算公开-支出预算总表 Accent5" xfId="134"/>
    <cellStyle name="303-预算公开-支出预算总表 Accent6" xfId="135"/>
    <cellStyle name="303-预算公开-支出预算总表 Bad" xfId="136"/>
    <cellStyle name="303-预算公开-支出预算总表 Calculation" xfId="137"/>
    <cellStyle name="303-预算公开-支出预算总表 Check Cell" xfId="138"/>
    <cellStyle name="303-预算公开-支出预算总表 Comma" xfId="139"/>
    <cellStyle name="303-预算公开-支出预算总表 Comma [0]" xfId="140"/>
    <cellStyle name="303-预算公开-支出预算总表 Currency" xfId="141"/>
    <cellStyle name="303-预算公开-支出预算总表 Currency [0]" xfId="142"/>
    <cellStyle name="303-预算公开-支出预算总表 Explanatory Text" xfId="143"/>
    <cellStyle name="303-预算公开-支出预算总表 Good" xfId="144"/>
    <cellStyle name="303-预算公开-支出预算总表 Heading 1" xfId="145"/>
    <cellStyle name="303-预算公开-支出预算总表 Heading 2" xfId="146"/>
    <cellStyle name="303-预算公开-支出预算总表 Heading 3" xfId="147"/>
    <cellStyle name="303-预算公开-支出预算总表 Heading 4" xfId="148"/>
    <cellStyle name="303-预算公开-支出预算总表 Input" xfId="149"/>
    <cellStyle name="303-预算公开-支出预算总表 Linked Cell" xfId="150"/>
    <cellStyle name="303-预算公开-支出预算总表 Neutral" xfId="151"/>
    <cellStyle name="303-预算公开-支出预算总表 Normal" xfId="152"/>
    <cellStyle name="303-预算公开-支出预算总表 Note" xfId="153"/>
    <cellStyle name="303-预算公开-支出预算总表 Output" xfId="154"/>
    <cellStyle name="303-预算公开-支出预算总表 Percent" xfId="155"/>
    <cellStyle name="303-预算公开-支出预算总表 Title" xfId="156"/>
    <cellStyle name="303-预算公开-支出预算总表 Total" xfId="157"/>
    <cellStyle name="303-预算公开-支出预算总表 Warning Text" xfId="158"/>
    <cellStyle name="303-预算公开-支出预算总表 超链接" xfId="159"/>
    <cellStyle name="303-预算公开-支出预算总表 已访问的超链接" xfId="160"/>
    <cellStyle name="303-预算公开-支出预算总表 __builtInStyle49" xfId="152"/>
    <cellStyle name="303-预算公开-支出预算总表 __builtInStyle50" xfId="161"/>
    <cellStyle name="303-预算公开-支出预算总表 __builtInStyle51" xfId="162"/>
    <cellStyle name="303-预算公开-支出预算总表 __builtInStyle52" xfId="163"/>
    <cellStyle name="303-预算公开-支出预算总表 __builtInStyle53" xfId="164"/>
    <cellStyle name="303-预算公开-支出预算总表 __builtInStyle54" xfId="165"/>
    <cellStyle name="303-预算公开-支出预算总表 __builtInStyle55" xfId="166"/>
    <cellStyle name="303-预算公开-支出预算总表 __builtInStyle56" xfId="167"/>
    <cellStyle name="303-预算公开-支出预算总表 __builtInStyle57" xfId="168"/>
    <cellStyle name="303-预算公开-支出预算总表 __builtInStyle58" xfId="169"/>
    <cellStyle name="303-预算公开-支出预算总表 __builtInStyle59" xfId="170"/>
    <cellStyle name="303-预算公开-支出预算总表 __builtInStyle60" xfId="171"/>
    <cellStyle name="303-预算公开-支出预算总表 __builtInStyle61" xfId="172"/>
    <cellStyle name="304-预算公开-财政拨款收支预算表 20% - Accent1" xfId="173"/>
    <cellStyle name="304-预算公开-财政拨款收支预算表 20% - Accent2" xfId="174"/>
    <cellStyle name="304-预算公开-财政拨款收支预算表 20% - Accent3" xfId="175"/>
    <cellStyle name="304-预算公开-财政拨款收支预算表 20% - Accent4" xfId="176"/>
    <cellStyle name="304-预算公开-财政拨款收支预算表 20% - Accent5" xfId="177"/>
    <cellStyle name="304-预算公开-财政拨款收支预算表 20% - Accent6" xfId="178"/>
    <cellStyle name="304-预算公开-财政拨款收支预算表 40% - Accent1" xfId="179"/>
    <cellStyle name="304-预算公开-财政拨款收支预算表 40% - Accent2" xfId="180"/>
    <cellStyle name="304-预算公开-财政拨款收支预算表 40% - Accent3" xfId="181"/>
    <cellStyle name="304-预算公开-财政拨款收支预算表 40% - Accent4" xfId="182"/>
    <cellStyle name="304-预算公开-财政拨款收支预算表 40% - Accent5" xfId="183"/>
    <cellStyle name="304-预算公开-财政拨款收支预算表 40% - Accent6" xfId="184"/>
    <cellStyle name="304-预算公开-财政拨款收支预算表 60% - Accent1" xfId="185"/>
    <cellStyle name="304-预算公开-财政拨款收支预算表 60% - Accent2" xfId="186"/>
    <cellStyle name="304-预算公开-财政拨款收支预算表 60% - Accent3" xfId="187"/>
    <cellStyle name="304-预算公开-财政拨款收支预算表 60% - Accent4" xfId="188"/>
    <cellStyle name="304-预算公开-财政拨款收支预算表 60% - Accent5" xfId="189"/>
    <cellStyle name="304-预算公开-财政拨款收支预算表 60% - Accent6" xfId="190"/>
    <cellStyle name="304-预算公开-财政拨款收支预算表 Accent1" xfId="191"/>
    <cellStyle name="304-预算公开-财政拨款收支预算表 Accent2" xfId="192"/>
    <cellStyle name="304-预算公开-财政拨款收支预算表 Accent3" xfId="193"/>
    <cellStyle name="304-预算公开-财政拨款收支预算表 Accent4" xfId="194"/>
    <cellStyle name="304-预算公开-财政拨款收支预算表 Accent5" xfId="195"/>
    <cellStyle name="304-预算公开-财政拨款收支预算表 Accent6" xfId="196"/>
    <cellStyle name="304-预算公开-财政拨款收支预算表 Bad" xfId="197"/>
    <cellStyle name="304-预算公开-财政拨款收支预算表 Calculation" xfId="198"/>
    <cellStyle name="304-预算公开-财政拨款收支预算表 Check Cell" xfId="199"/>
    <cellStyle name="304-预算公开-财政拨款收支预算表 Comma" xfId="200"/>
    <cellStyle name="304-预算公开-财政拨款收支预算表 Comma [0]" xfId="201"/>
    <cellStyle name="304-预算公开-财政拨款收支预算表 Currency" xfId="202"/>
    <cellStyle name="304-预算公开-财政拨款收支预算表 Currency [0]" xfId="203"/>
    <cellStyle name="304-预算公开-财政拨款收支预算表 Explanatory Text" xfId="204"/>
    <cellStyle name="304-预算公开-财政拨款收支预算表 Good" xfId="205"/>
    <cellStyle name="304-预算公开-财政拨款收支预算表 Heading 1" xfId="206"/>
    <cellStyle name="304-预算公开-财政拨款收支预算表 Heading 2" xfId="207"/>
    <cellStyle name="304-预算公开-财政拨款收支预算表 Heading 3" xfId="208"/>
    <cellStyle name="304-预算公开-财政拨款收支预算表 Heading 4" xfId="209"/>
    <cellStyle name="304-预算公开-财政拨款收支预算表 Input" xfId="210"/>
    <cellStyle name="304-预算公开-财政拨款收支预算表 Linked Cell" xfId="211"/>
    <cellStyle name="304-预算公开-财政拨款收支预算表 Neutral" xfId="212"/>
    <cellStyle name="304-预算公开-财政拨款收支预算表 Normal" xfId="213"/>
    <cellStyle name="304-预算公开-财政拨款收支预算表 Note" xfId="214"/>
    <cellStyle name="304-预算公开-财政拨款收支预算表 Output" xfId="215"/>
    <cellStyle name="304-预算公开-财政拨款收支预算表 Percent" xfId="216"/>
    <cellStyle name="304-预算公开-财政拨款收支预算表 Title" xfId="217"/>
    <cellStyle name="304-预算公开-财政拨款收支预算表 Total" xfId="218"/>
    <cellStyle name="304-预算公开-财政拨款收支预算表 Warning Text" xfId="219"/>
    <cellStyle name="304-预算公开-财政拨款收支预算表 超链接" xfId="220"/>
    <cellStyle name="304-预算公开-财政拨款收支预算表 已访问的超链接" xfId="221"/>
    <cellStyle name="304-预算公开-财政拨款收支预算表 __builtInStyle49" xfId="213"/>
    <cellStyle name="304-预算公开-财政拨款收支预算表 __builtInStyle50" xfId="222"/>
    <cellStyle name="304-预算公开-财政拨款收支预算表 __builtInStyle51" xfId="223"/>
    <cellStyle name="304-预算公开-财政拨款收支预算表 __builtInStyle52" xfId="224"/>
    <cellStyle name="304-预算公开-财政拨款收支预算表 __builtInStyle53" xfId="225"/>
    <cellStyle name="304-预算公开-财政拨款收支预算表 __builtInStyle54" xfId="226"/>
    <cellStyle name="304-预算公开-财政拨款收支预算表 __builtInStyle55" xfId="227"/>
    <cellStyle name="304-预算公开-财政拨款收支预算表 __builtInStyle56" xfId="228"/>
    <cellStyle name="304-预算公开-财政拨款收支预算表 __builtInStyle57" xfId="229"/>
    <cellStyle name="304-预算公开-财政拨款收支预算表 __builtInStyle58" xfId="230"/>
    <cellStyle name="304-预算公开-财政拨款收支预算表 __builtInStyle59" xfId="231"/>
    <cellStyle name="304-预算公开-财政拨款收支预算表 __builtInStyle60" xfId="232"/>
    <cellStyle name="304-预算公开-财政拨款收支预算表 __builtInStyle61" xfId="233"/>
    <cellStyle name="304-预算公开-财政拨款收支预算表 __builtInStyle62" xfId="234"/>
    <cellStyle name="304-预算公开-财政拨款收支预算表 __builtInStyle63" xfId="235"/>
    <cellStyle name="304-预算公开-财政拨款收支预算表 __builtInStyle64" xfId="236"/>
    <cellStyle name="305-预算公开-一般公共预算支出表 20% - Accent1" xfId="237"/>
    <cellStyle name="305-预算公开-一般公共预算支出表 20% - Accent2" xfId="238"/>
    <cellStyle name="305-预算公开-一般公共预算支出表 20% - Accent3" xfId="239"/>
    <cellStyle name="305-预算公开-一般公共预算支出表 20% - Accent4" xfId="240"/>
    <cellStyle name="305-预算公开-一般公共预算支出表 20% - Accent5" xfId="241"/>
    <cellStyle name="305-预算公开-一般公共预算支出表 20% - Accent6" xfId="242"/>
    <cellStyle name="305-预算公开-一般公共预算支出表 40% - Accent1" xfId="243"/>
    <cellStyle name="305-预算公开-一般公共预算支出表 40% - Accent2" xfId="244"/>
    <cellStyle name="305-预算公开-一般公共预算支出表 40% - Accent3" xfId="245"/>
    <cellStyle name="305-预算公开-一般公共预算支出表 40% - Accent4" xfId="246"/>
    <cellStyle name="305-预算公开-一般公共预算支出表 40% - Accent5" xfId="247"/>
    <cellStyle name="305-预算公开-一般公共预算支出表 40% - Accent6" xfId="248"/>
    <cellStyle name="305-预算公开-一般公共预算支出表 60% - Accent1" xfId="249"/>
    <cellStyle name="305-预算公开-一般公共预算支出表 60% - Accent2" xfId="250"/>
    <cellStyle name="305-预算公开-一般公共预算支出表 60% - Accent3" xfId="251"/>
    <cellStyle name="305-预算公开-一般公共预算支出表 60% - Accent4" xfId="252"/>
    <cellStyle name="305-预算公开-一般公共预算支出表 60% - Accent5" xfId="253"/>
    <cellStyle name="305-预算公开-一般公共预算支出表 60% - Accent6" xfId="254"/>
    <cellStyle name="305-预算公开-一般公共预算支出表 Accent1" xfId="255"/>
    <cellStyle name="305-预算公开-一般公共预算支出表 Accent2" xfId="256"/>
    <cellStyle name="305-预算公开-一般公共预算支出表 Accent3" xfId="257"/>
    <cellStyle name="305-预算公开-一般公共预算支出表 Accent4" xfId="258"/>
    <cellStyle name="305-预算公开-一般公共预算支出表 Accent5" xfId="259"/>
    <cellStyle name="305-预算公开-一般公共预算支出表 Accent6" xfId="260"/>
    <cellStyle name="305-预算公开-一般公共预算支出表 Bad" xfId="261"/>
    <cellStyle name="305-预算公开-一般公共预算支出表 Calculation" xfId="262"/>
    <cellStyle name="305-预算公开-一般公共预算支出表 Check Cell" xfId="263"/>
    <cellStyle name="305-预算公开-一般公共预算支出表 Comma" xfId="264"/>
    <cellStyle name="305-预算公开-一般公共预算支出表 Comma [0]" xfId="265"/>
    <cellStyle name="305-预算公开-一般公共预算支出表 Currency" xfId="266"/>
    <cellStyle name="305-预算公开-一般公共预算支出表 Currency [0]" xfId="267"/>
    <cellStyle name="305-预算公开-一般公共预算支出表 Explanatory Text" xfId="268"/>
    <cellStyle name="305-预算公开-一般公共预算支出表 Good" xfId="269"/>
    <cellStyle name="305-预算公开-一般公共预算支出表 Heading 1" xfId="270"/>
    <cellStyle name="305-预算公开-一般公共预算支出表 Heading 2" xfId="271"/>
    <cellStyle name="305-预算公开-一般公共预算支出表 Heading 3" xfId="272"/>
    <cellStyle name="305-预算公开-一般公共预算支出表 Heading 4" xfId="273"/>
    <cellStyle name="305-预算公开-一般公共预算支出表 Input" xfId="274"/>
    <cellStyle name="305-预算公开-一般公共预算支出表 Linked Cell" xfId="275"/>
    <cellStyle name="305-预算公开-一般公共预算支出表 Neutral" xfId="276"/>
    <cellStyle name="305-预算公开-一般公共预算支出表 Normal" xfId="277"/>
    <cellStyle name="305-预算公开-一般公共预算支出表 Note" xfId="278"/>
    <cellStyle name="305-预算公开-一般公共预算支出表 Output" xfId="279"/>
    <cellStyle name="305-预算公开-一般公共预算支出表 Percent" xfId="280"/>
    <cellStyle name="305-预算公开-一般公共预算支出表 Title" xfId="281"/>
    <cellStyle name="305-预算公开-一般公共预算支出表 Total" xfId="282"/>
    <cellStyle name="305-预算公开-一般公共预算支出表 Warning Text" xfId="283"/>
    <cellStyle name="305-预算公开-一般公共预算支出表 超链接" xfId="284"/>
    <cellStyle name="305-预算公开-一般公共预算支出表 已访问的超链接" xfId="285"/>
    <cellStyle name="305-预算公开-一般公共预算支出表 __builtInStyle49" xfId="277"/>
    <cellStyle name="305-预算公开-一般公共预算支出表 __builtInStyle50" xfId="286"/>
    <cellStyle name="305-预算公开-一般公共预算支出表 __builtInStyle51" xfId="287"/>
    <cellStyle name="305-预算公开-一般公共预算支出表 __builtInStyle52" xfId="288"/>
    <cellStyle name="305-预算公开-一般公共预算支出表 __builtInStyle53" xfId="289"/>
    <cellStyle name="305-预算公开-一般公共预算支出表 __builtInStyle54" xfId="290"/>
    <cellStyle name="305-预算公开-一般公共预算支出表 __builtInStyle55" xfId="291"/>
    <cellStyle name="305-预算公开-一般公共预算支出表 __builtInStyle56" xfId="292"/>
    <cellStyle name="305-预算公开-一般公共预算支出表 __builtInStyle57" xfId="293"/>
    <cellStyle name="305-预算公开-一般公共预算支出表 __builtInStyle58" xfId="294"/>
    <cellStyle name="305-预算公开-一般公共预算支出表 __builtInStyle59" xfId="295"/>
    <cellStyle name="305-预算公开-一般公共预算支出表 __builtInStyle60" xfId="296"/>
    <cellStyle name="305-预算公开-一般公共预算支出表 __builtInStyle61" xfId="297"/>
    <cellStyle name="305-预算公开-一般公共预算支出表 __builtInStyle62" xfId="298"/>
    <cellStyle name="305-预算公开-一般公共预算支出表 __builtInStyle63" xfId="299"/>
    <cellStyle name="305-预算公开-一般公共预算支出表 __builtInStyle64" xfId="300"/>
    <cellStyle name="305-预算公开-一般公共预算支出表 __builtInStyle65" xfId="301"/>
    <cellStyle name="305-预算公开-一般公共预算支出表 __builtInStyle66" xfId="302"/>
    <cellStyle name="305-预算公开-一般公共预算支出表 __builtInStyle67" xfId="303"/>
    <cellStyle name="305-预算公开-一般公共预算支出表 __builtInStyle68" xfId="304"/>
    <cellStyle name="305-预算公开-一般公共预算支出表 __builtInStyle69" xfId="305"/>
    <cellStyle name="305-预算公开-一般公共预算支出表 __builtInStyle70" xfId="306"/>
    <cellStyle name="305-预算公开-一般公共预算支出表 __builtInStyle71" xfId="307"/>
    <cellStyle name="305-预算公开-一般公共预算支出表 __builtInStyle72" xfId="308"/>
    <cellStyle name="305-预算公开-一般公共预算支出表 __builtInStyle73" xfId="309"/>
    <cellStyle name="305-预算公开-一般公共预算支出表 __builtInStyle74" xfId="310"/>
    <cellStyle name="305-预算公开-一般公共预算支出表 __builtInStyle75" xfId="311"/>
    <cellStyle name="306-预算公开-一般公共预算基本支出预算表 20% - Accent1" xfId="312"/>
    <cellStyle name="306-预算公开-一般公共预算基本支出预算表 20% - Accent2" xfId="313"/>
    <cellStyle name="306-预算公开-一般公共预算基本支出预算表 20% - Accent3" xfId="314"/>
    <cellStyle name="306-预算公开-一般公共预算基本支出预算表 20% - Accent4" xfId="315"/>
    <cellStyle name="306-预算公开-一般公共预算基本支出预算表 20% - Accent5" xfId="316"/>
    <cellStyle name="306-预算公开-一般公共预算基本支出预算表 20% - Accent6" xfId="317"/>
    <cellStyle name="306-预算公开-一般公共预算基本支出预算表 40% - Accent1" xfId="318"/>
    <cellStyle name="306-预算公开-一般公共预算基本支出预算表 40% - Accent2" xfId="319"/>
    <cellStyle name="306-预算公开-一般公共预算基本支出预算表 40% - Accent3" xfId="320"/>
    <cellStyle name="306-预算公开-一般公共预算基本支出预算表 40% - Accent4" xfId="321"/>
    <cellStyle name="306-预算公开-一般公共预算基本支出预算表 40% - Accent5" xfId="322"/>
    <cellStyle name="306-预算公开-一般公共预算基本支出预算表 40% - Accent6" xfId="323"/>
    <cellStyle name="306-预算公开-一般公共预算基本支出预算表 60% - Accent1" xfId="324"/>
    <cellStyle name="306-预算公开-一般公共预算基本支出预算表 60% - Accent2" xfId="325"/>
    <cellStyle name="306-预算公开-一般公共预算基本支出预算表 60% - Accent3" xfId="326"/>
    <cellStyle name="306-预算公开-一般公共预算基本支出预算表 60% - Accent4" xfId="327"/>
    <cellStyle name="306-预算公开-一般公共预算基本支出预算表 60% - Accent5" xfId="328"/>
    <cellStyle name="306-预算公开-一般公共预算基本支出预算表 60% - Accent6" xfId="329"/>
    <cellStyle name="306-预算公开-一般公共预算基本支出预算表 Accent1" xfId="330"/>
    <cellStyle name="306-预算公开-一般公共预算基本支出预算表 Accent2" xfId="331"/>
    <cellStyle name="306-预算公开-一般公共预算基本支出预算表 Accent3" xfId="332"/>
    <cellStyle name="306-预算公开-一般公共预算基本支出预算表 Accent4" xfId="333"/>
    <cellStyle name="306-预算公开-一般公共预算基本支出预算表 Accent5" xfId="334"/>
    <cellStyle name="306-预算公开-一般公共预算基本支出预算表 Accent6" xfId="335"/>
    <cellStyle name="306-预算公开-一般公共预算基本支出预算表 Bad" xfId="336"/>
    <cellStyle name="306-预算公开-一般公共预算基本支出预算表 Calculation" xfId="337"/>
    <cellStyle name="306-预算公开-一般公共预算基本支出预算表 Check Cell" xfId="338"/>
    <cellStyle name="306-预算公开-一般公共预算基本支出预算表 Comma" xfId="339"/>
    <cellStyle name="306-预算公开-一般公共预算基本支出预算表 Comma [0]" xfId="340"/>
    <cellStyle name="306-预算公开-一般公共预算基本支出预算表 Currency" xfId="341"/>
    <cellStyle name="306-预算公开-一般公共预算基本支出预算表 Currency [0]" xfId="342"/>
    <cellStyle name="306-预算公开-一般公共预算基本支出预算表 Explanatory Text" xfId="343"/>
    <cellStyle name="306-预算公开-一般公共预算基本支出预算表 Good" xfId="344"/>
    <cellStyle name="306-预算公开-一般公共预算基本支出预算表 Heading 1" xfId="345"/>
    <cellStyle name="306-预算公开-一般公共预算基本支出预算表 Heading 2" xfId="346"/>
    <cellStyle name="306-预算公开-一般公共预算基本支出预算表 Heading 3" xfId="347"/>
    <cellStyle name="306-预算公开-一般公共预算基本支出预算表 Heading 4" xfId="348"/>
    <cellStyle name="306-预算公开-一般公共预算基本支出预算表 Input" xfId="349"/>
    <cellStyle name="306-预算公开-一般公共预算基本支出预算表 Linked Cell" xfId="350"/>
    <cellStyle name="306-预算公开-一般公共预算基本支出预算表 Neutral" xfId="351"/>
    <cellStyle name="306-预算公开-一般公共预算基本支出预算表 Normal" xfId="352"/>
    <cellStyle name="306-预算公开-一般公共预算基本支出预算表 Note" xfId="353"/>
    <cellStyle name="306-预算公开-一般公共预算基本支出预算表 Output" xfId="354"/>
    <cellStyle name="306-预算公开-一般公共预算基本支出预算表 Percent" xfId="355"/>
    <cellStyle name="306-预算公开-一般公共预算基本支出预算表 Title" xfId="356"/>
    <cellStyle name="306-预算公开-一般公共预算基本支出预算表 Total" xfId="357"/>
    <cellStyle name="306-预算公开-一般公共预算基本支出预算表 Warning Text" xfId="358"/>
    <cellStyle name="306-预算公开-一般公共预算基本支出预算表 超链接" xfId="359"/>
    <cellStyle name="306-预算公开-一般公共预算基本支出预算表 已访问的超链接" xfId="360"/>
    <cellStyle name="306-预算公开-一般公共预算基本支出预算表 __builtInStyle49" xfId="352"/>
    <cellStyle name="306-预算公开-一般公共预算基本支出预算表 __builtInStyle50" xfId="361"/>
    <cellStyle name="306-预算公开-一般公共预算基本支出预算表 __builtInStyle51" xfId="362"/>
    <cellStyle name="306-预算公开-一般公共预算基本支出预算表 __builtInStyle52" xfId="363"/>
    <cellStyle name="306-预算公开-一般公共预算基本支出预算表 __builtInStyle53" xfId="364"/>
    <cellStyle name="306-预算公开-一般公共预算基本支出预算表 __builtInStyle54" xfId="365"/>
    <cellStyle name="306-预算公开-一般公共预算基本支出预算表 __builtInStyle55" xfId="366"/>
    <cellStyle name="306-预算公开-一般公共预算基本支出预算表 __builtInStyle56" xfId="367"/>
    <cellStyle name="306-预算公开-一般公共预算基本支出预算表 __builtInStyle57" xfId="368"/>
    <cellStyle name="306-预算公开-一般公共预算基本支出预算表 __builtInStyle58" xfId="369"/>
    <cellStyle name="306-预算公开-一般公共预算基本支出预算表 __builtInStyle59" xfId="370"/>
    <cellStyle name="306-预算公开-一般公共预算基本支出预算表 __builtInStyle60" xfId="371"/>
    <cellStyle name="307-预算公开-一般公共预算“三公”经费支出预算表 20% - Accent1" xfId="372"/>
    <cellStyle name="307-预算公开-一般公共预算“三公”经费支出预算表 20% - Accent2" xfId="373"/>
    <cellStyle name="307-预算公开-一般公共预算“三公”经费支出预算表 20% - Accent3" xfId="374"/>
    <cellStyle name="307-预算公开-一般公共预算“三公”经费支出预算表 20% - Accent4" xfId="375"/>
    <cellStyle name="307-预算公开-一般公共预算“三公”经费支出预算表 20% - Accent5" xfId="376"/>
    <cellStyle name="307-预算公开-一般公共预算“三公”经费支出预算表 20% - Accent6" xfId="377"/>
    <cellStyle name="307-预算公开-一般公共预算“三公”经费支出预算表 40% - Accent1" xfId="378"/>
    <cellStyle name="307-预算公开-一般公共预算“三公”经费支出预算表 40% - Accent2" xfId="379"/>
    <cellStyle name="307-预算公开-一般公共预算“三公”经费支出预算表 40% - Accent3" xfId="380"/>
    <cellStyle name="307-预算公开-一般公共预算“三公”经费支出预算表 40% - Accent4" xfId="381"/>
    <cellStyle name="307-预算公开-一般公共预算“三公”经费支出预算表 40% - Accent5" xfId="382"/>
    <cellStyle name="307-预算公开-一般公共预算“三公”经费支出预算表 40% - Accent6" xfId="383"/>
    <cellStyle name="307-预算公开-一般公共预算“三公”经费支出预算表 60% - Accent1" xfId="384"/>
    <cellStyle name="307-预算公开-一般公共预算“三公”经费支出预算表 60% - Accent2" xfId="385"/>
    <cellStyle name="307-预算公开-一般公共预算“三公”经费支出预算表 60% - Accent3" xfId="386"/>
    <cellStyle name="307-预算公开-一般公共预算“三公”经费支出预算表 60% - Accent4" xfId="387"/>
    <cellStyle name="307-预算公开-一般公共预算“三公”经费支出预算表 60% - Accent5" xfId="388"/>
    <cellStyle name="307-预算公开-一般公共预算“三公”经费支出预算表 60% - Accent6" xfId="389"/>
    <cellStyle name="307-预算公开-一般公共预算“三公”经费支出预算表 Accent1" xfId="390"/>
    <cellStyle name="307-预算公开-一般公共预算“三公”经费支出预算表 Accent2" xfId="391"/>
    <cellStyle name="307-预算公开-一般公共预算“三公”经费支出预算表 Accent3" xfId="392"/>
    <cellStyle name="307-预算公开-一般公共预算“三公”经费支出预算表 Accent4" xfId="393"/>
    <cellStyle name="307-预算公开-一般公共预算“三公”经费支出预算表 Accent5" xfId="394"/>
    <cellStyle name="307-预算公开-一般公共预算“三公”经费支出预算表 Accent6" xfId="395"/>
    <cellStyle name="307-预算公开-一般公共预算“三公”经费支出预算表 Bad" xfId="396"/>
    <cellStyle name="307-预算公开-一般公共预算“三公”经费支出预算表 Calculation" xfId="397"/>
    <cellStyle name="307-预算公开-一般公共预算“三公”经费支出预算表 Check Cell" xfId="398"/>
    <cellStyle name="307-预算公开-一般公共预算“三公”经费支出预算表 Comma" xfId="399"/>
    <cellStyle name="307-预算公开-一般公共预算“三公”经费支出预算表 Comma [0]" xfId="400"/>
    <cellStyle name="307-预算公开-一般公共预算“三公”经费支出预算表 Currency" xfId="401"/>
    <cellStyle name="307-预算公开-一般公共预算“三公”经费支出预算表 Currency [0]" xfId="402"/>
    <cellStyle name="307-预算公开-一般公共预算“三公”经费支出预算表 Explanatory Text" xfId="403"/>
    <cellStyle name="307-预算公开-一般公共预算“三公”经费支出预算表 Good" xfId="404"/>
    <cellStyle name="307-预算公开-一般公共预算“三公”经费支出预算表 Heading 1" xfId="405"/>
    <cellStyle name="307-预算公开-一般公共预算“三公”经费支出预算表 Heading 2" xfId="406"/>
    <cellStyle name="307-预算公开-一般公共预算“三公”经费支出预算表 Heading 3" xfId="407"/>
    <cellStyle name="307-预算公开-一般公共预算“三公”经费支出预算表 Heading 4" xfId="408"/>
    <cellStyle name="307-预算公开-一般公共预算“三公”经费支出预算表 Input" xfId="409"/>
    <cellStyle name="307-预算公开-一般公共预算“三公”经费支出预算表 Linked Cell" xfId="410"/>
    <cellStyle name="307-预算公开-一般公共预算“三公”经费支出预算表 Neutral" xfId="411"/>
    <cellStyle name="307-预算公开-一般公共预算“三公”经费支出预算表 Normal" xfId="412"/>
    <cellStyle name="307-预算公开-一般公共预算“三公”经费支出预算表 Note" xfId="413"/>
    <cellStyle name="307-预算公开-一般公共预算“三公”经费支出预算表 Output" xfId="414"/>
    <cellStyle name="307-预算公开-一般公共预算“三公”经费支出预算表 Percent" xfId="415"/>
    <cellStyle name="307-预算公开-一般公共预算“三公”经费支出预算表 Title" xfId="416"/>
    <cellStyle name="307-预算公开-一般公共预算“三公”经费支出预算表 Total" xfId="417"/>
    <cellStyle name="307-预算公开-一般公共预算“三公”经费支出预算表 Warning Text" xfId="418"/>
    <cellStyle name="307-预算公开-一般公共预算“三公”经费支出预算表 超链接" xfId="419"/>
    <cellStyle name="307-预算公开-一般公共预算“三公”经费支出预算表 已访问的超链接" xfId="420"/>
    <cellStyle name="307-预算公开-一般公共预算“三公”经费支出预算表 __builtInStyle49" xfId="412"/>
    <cellStyle name="307-预算公开-一般公共预算“三公”经费支出预算表 __builtInStyle50" xfId="421"/>
    <cellStyle name="307-预算公开-一般公共预算“三公”经费支出预算表 __builtInStyle51" xfId="422"/>
    <cellStyle name="307-预算公开-一般公共预算“三公”经费支出预算表 __builtInStyle52" xfId="423"/>
    <cellStyle name="307-预算公开-一般公共预算“三公”经费支出预算表 __builtInStyle53" xfId="424"/>
    <cellStyle name="307-预算公开-一般公共预算“三公”经费支出预算表 __builtInStyle54" xfId="425"/>
    <cellStyle name="307-预算公开-一般公共预算“三公”经费支出预算表 __builtInStyle55" xfId="426"/>
    <cellStyle name="307-预算公开-一般公共预算“三公”经费支出预算表 __builtInStyle56" xfId="427"/>
    <cellStyle name="307-预算公开-一般公共预算“三公”经费支出预算表 __builtInStyle57" xfId="428"/>
    <cellStyle name="307-预算公开-一般公共预算“三公”经费支出预算表 __builtInStyle58" xfId="429"/>
    <cellStyle name="307-预算公开-一般公共预算“三公”经费支出预算表 __builtInStyle59" xfId="430"/>
    <cellStyle name="307-预算公开-一般公共预算“三公”经费支出预算表 __builtInStyle60" xfId="431"/>
    <cellStyle name="307-预算公开-一般公共预算“三公”经费支出预算表 __builtInStyle61" xfId="432"/>
    <cellStyle name="307-预算公开-一般公共预算“三公”经费支出预算表 __builtInStyle62" xfId="433"/>
    <cellStyle name="307-预算公开-一般公共预算“三公”经费支出预算表 __builtInStyle63" xfId="434"/>
    <cellStyle name="308-预算公开-政府性基金支出预算表 20% - Accent1" xfId="435"/>
    <cellStyle name="308-预算公开-政府性基金支出预算表 20% - Accent2" xfId="436"/>
    <cellStyle name="308-预算公开-政府性基金支出预算表 20% - Accent3" xfId="437"/>
    <cellStyle name="308-预算公开-政府性基金支出预算表 20% - Accent4" xfId="438"/>
    <cellStyle name="308-预算公开-政府性基金支出预算表 20% - Accent5" xfId="439"/>
    <cellStyle name="308-预算公开-政府性基金支出预算表 20% - Accent6" xfId="440"/>
    <cellStyle name="308-预算公开-政府性基金支出预算表 40% - Accent1" xfId="441"/>
    <cellStyle name="308-预算公开-政府性基金支出预算表 40% - Accent2" xfId="442"/>
    <cellStyle name="308-预算公开-政府性基金支出预算表 40% - Accent3" xfId="443"/>
    <cellStyle name="308-预算公开-政府性基金支出预算表 40% - Accent4" xfId="444"/>
    <cellStyle name="308-预算公开-政府性基金支出预算表 40% - Accent5" xfId="445"/>
    <cellStyle name="308-预算公开-政府性基金支出预算表 40% - Accent6" xfId="446"/>
    <cellStyle name="308-预算公开-政府性基金支出预算表 60% - Accent1" xfId="447"/>
    <cellStyle name="308-预算公开-政府性基金支出预算表 60% - Accent2" xfId="448"/>
    <cellStyle name="308-预算公开-政府性基金支出预算表 60% - Accent3" xfId="449"/>
    <cellStyle name="308-预算公开-政府性基金支出预算表 60% - Accent4" xfId="450"/>
    <cellStyle name="308-预算公开-政府性基金支出预算表 60% - Accent5" xfId="451"/>
    <cellStyle name="308-预算公开-政府性基金支出预算表 60% - Accent6" xfId="452"/>
    <cellStyle name="308-预算公开-政府性基金支出预算表 Accent1" xfId="453"/>
    <cellStyle name="308-预算公开-政府性基金支出预算表 Accent2" xfId="454"/>
    <cellStyle name="308-预算公开-政府性基金支出预算表 Accent3" xfId="455"/>
    <cellStyle name="308-预算公开-政府性基金支出预算表 Accent4" xfId="456"/>
    <cellStyle name="308-预算公开-政府性基金支出预算表 Accent5" xfId="457"/>
    <cellStyle name="308-预算公开-政府性基金支出预算表 Accent6" xfId="458"/>
    <cellStyle name="308-预算公开-政府性基金支出预算表 Bad" xfId="459"/>
    <cellStyle name="308-预算公开-政府性基金支出预算表 Calculation" xfId="460"/>
    <cellStyle name="308-预算公开-政府性基金支出预算表 Check Cell" xfId="461"/>
    <cellStyle name="308-预算公开-政府性基金支出预算表 Comma" xfId="462"/>
    <cellStyle name="308-预算公开-政府性基金支出预算表 Comma [0]" xfId="463"/>
    <cellStyle name="308-预算公开-政府性基金支出预算表 Currency" xfId="464"/>
    <cellStyle name="308-预算公开-政府性基金支出预算表 Currency [0]" xfId="465"/>
    <cellStyle name="308-预算公开-政府性基金支出预算表 Explanatory Text" xfId="466"/>
    <cellStyle name="308-预算公开-政府性基金支出预算表 Good" xfId="467"/>
    <cellStyle name="308-预算公开-政府性基金支出预算表 Heading 1" xfId="468"/>
    <cellStyle name="308-预算公开-政府性基金支出预算表 Heading 2" xfId="469"/>
    <cellStyle name="308-预算公开-政府性基金支出预算表 Heading 3" xfId="470"/>
    <cellStyle name="308-预算公开-政府性基金支出预算表 Heading 4" xfId="471"/>
    <cellStyle name="308-预算公开-政府性基金支出预算表 Input" xfId="472"/>
    <cellStyle name="308-预算公开-政府性基金支出预算表 Linked Cell" xfId="473"/>
    <cellStyle name="308-预算公开-政府性基金支出预算表 Neutral" xfId="474"/>
    <cellStyle name="308-预算公开-政府性基金支出预算表 Normal" xfId="475"/>
    <cellStyle name="308-预算公开-政府性基金支出预算表 Note" xfId="476"/>
    <cellStyle name="308-预算公开-政府性基金支出预算表 Output" xfId="477"/>
    <cellStyle name="308-预算公开-政府性基金支出预算表 Percent" xfId="478"/>
    <cellStyle name="308-预算公开-政府性基金支出预算表 Title" xfId="479"/>
    <cellStyle name="308-预算公开-政府性基金支出预算表 Total" xfId="480"/>
    <cellStyle name="308-预算公开-政府性基金支出预算表 Warning Text" xfId="481"/>
    <cellStyle name="308-预算公开-政府性基金支出预算表 超链接" xfId="482"/>
    <cellStyle name="308-预算公开-政府性基金支出预算表 已访问的超链接" xfId="483"/>
    <cellStyle name="308-预算公开-政府性基金支出预算表 __builtInStyle49" xfId="475"/>
    <cellStyle name="308-预算公开-政府性基金支出预算表 __builtInStyle50" xfId="484"/>
    <cellStyle name="308-预算公开-政府性基金支出预算表 __builtInStyle51" xfId="485"/>
    <cellStyle name="308-预算公开-政府性基金支出预算表 __builtInStyle52" xfId="486"/>
    <cellStyle name="308-预算公开-政府性基金支出预算表 __builtInStyle53" xfId="487"/>
    <cellStyle name="308-预算公开-政府性基金支出预算表 __builtInStyle54" xfId="488"/>
    <cellStyle name="308-预算公开-政府性基金支出预算表 __builtInStyle55" xfId="489"/>
    <cellStyle name="308-预算公开-政府性基金支出预算表 __builtInStyle56" xfId="490"/>
    <cellStyle name="308-预算公开-政府性基金支出预算表 __builtInStyle57" xfId="491"/>
    <cellStyle name="308-预算公开-政府性基金支出预算表 __builtInStyle58" xfId="492"/>
    <cellStyle name="308-预算公开-政府性基金支出预算表 __builtInStyle59" xfId="493"/>
    <cellStyle name="308-预算公开-政府性基金支出预算表 __builtInStyle60" xfId="494"/>
    <cellStyle name="308-预算公开-政府性基金支出预算表 __builtInStyle61" xfId="495"/>
    <cellStyle name="308-预算公开-政府性基金支出预算表 __builtInStyle62" xfId="496"/>
    <cellStyle name="308-预算公开-政府性基金支出预算表 __builtInStyle63" xfId="497"/>
    <cellStyle name="308-预算公开-政府性基金支出预算表 __builtInStyle64" xfId="498"/>
    <cellStyle name="308-预算公开-政府性基金支出预算表 __builtInStyle65" xfId="499"/>
    <cellStyle name="308-预算公开-政府性基金支出预算表 __builtInStyle66" xfId="500"/>
    <cellStyle name="308-预算公开-政府性基金支出预算表 __builtInStyle67" xfId="501"/>
    <cellStyle name="308-预算公开-政府性基金支出预算表 __builtInStyle68" xfId="502"/>
    <cellStyle name="308-预算公开-政府性基金支出预算表 __builtInStyle69" xfId="503"/>
    <cellStyle name="308-预算公开-政府性基金支出预算表 __builtInStyle70" xfId="504"/>
    <cellStyle name="308-预算公开-政府性基金支出预算表 __builtInStyle71" xfId="505"/>
    <cellStyle name="308-预算公开-政府性基金支出预算表 __builtInStyle72" xfId="506"/>
    <cellStyle name="308-预算公开-政府性基金支出预算表 __builtInStyle73" xfId="507"/>
    <cellStyle name="308-预算公开-政府性基金支出预算表 __builtInStyle74" xfId="508"/>
    <cellStyle name="308-预算公开-政府性基金支出预算表 __builtInStyle75" xfId="509"/>
    <cellStyle name="308-预算公开-政府性基金支出预算表 __builtInStyle76" xfId="510"/>
    <cellStyle name="308-预算公开-政府性基金支出预算表 __builtInStyle77" xfId="511"/>
    <cellStyle name="308-预算公开-政府性基金支出预算表 __builtInStyle78" xfId="512"/>
    <cellStyle name="310-预算公开-国有资本经营预算支出表 20% - Accent1" xfId="513"/>
    <cellStyle name="310-预算公开-国有资本经营预算支出表 20% - Accent2" xfId="514"/>
    <cellStyle name="310-预算公开-国有资本经营预算支出表 20% - Accent3" xfId="515"/>
    <cellStyle name="310-预算公开-国有资本经营预算支出表 20% - Accent4" xfId="516"/>
    <cellStyle name="310-预算公开-国有资本经营预算支出表 20% - Accent5" xfId="517"/>
    <cellStyle name="310-预算公开-国有资本经营预算支出表 20% - Accent6" xfId="518"/>
    <cellStyle name="310-预算公开-国有资本经营预算支出表 40% - Accent1" xfId="519"/>
    <cellStyle name="310-预算公开-国有资本经营预算支出表 40% - Accent2" xfId="520"/>
    <cellStyle name="310-预算公开-国有资本经营预算支出表 40% - Accent3" xfId="521"/>
    <cellStyle name="310-预算公开-国有资本经营预算支出表 40% - Accent4" xfId="522"/>
    <cellStyle name="310-预算公开-国有资本经营预算支出表 40% - Accent5" xfId="523"/>
    <cellStyle name="310-预算公开-国有资本经营预算支出表 40% - Accent6" xfId="524"/>
    <cellStyle name="310-预算公开-国有资本经营预算支出表 60% - Accent1" xfId="525"/>
    <cellStyle name="310-预算公开-国有资本经营预算支出表 60% - Accent2" xfId="526"/>
    <cellStyle name="310-预算公开-国有资本经营预算支出表 60% - Accent3" xfId="527"/>
    <cellStyle name="310-预算公开-国有资本经营预算支出表 60% - Accent4" xfId="528"/>
    <cellStyle name="310-预算公开-国有资本经营预算支出表 60% - Accent5" xfId="529"/>
    <cellStyle name="310-预算公开-国有资本经营预算支出表 60% - Accent6" xfId="530"/>
    <cellStyle name="310-预算公开-国有资本经营预算支出表 Accent1" xfId="531"/>
    <cellStyle name="310-预算公开-国有资本经营预算支出表 Accent2" xfId="532"/>
    <cellStyle name="310-预算公开-国有资本经营预算支出表 Accent3" xfId="533"/>
    <cellStyle name="310-预算公开-国有资本经营预算支出表 Accent4" xfId="534"/>
    <cellStyle name="310-预算公开-国有资本经营预算支出表 Accent5" xfId="535"/>
    <cellStyle name="310-预算公开-国有资本经营预算支出表 Accent6" xfId="536"/>
    <cellStyle name="310-预算公开-国有资本经营预算支出表 Bad" xfId="537"/>
    <cellStyle name="310-预算公开-国有资本经营预算支出表 Calculation" xfId="538"/>
    <cellStyle name="310-预算公开-国有资本经营预算支出表 Check Cell" xfId="539"/>
    <cellStyle name="310-预算公开-国有资本经营预算支出表 Comma" xfId="540"/>
    <cellStyle name="310-预算公开-国有资本经营预算支出表 Comma [0]" xfId="541"/>
    <cellStyle name="310-预算公开-国有资本经营预算支出表 Currency" xfId="542"/>
    <cellStyle name="310-预算公开-国有资本经营预算支出表 Currency [0]" xfId="543"/>
    <cellStyle name="310-预算公开-国有资本经营预算支出表 Explanatory Text" xfId="544"/>
    <cellStyle name="310-预算公开-国有资本经营预算支出表 Good" xfId="545"/>
    <cellStyle name="310-预算公开-国有资本经营预算支出表 Heading 1" xfId="546"/>
    <cellStyle name="310-预算公开-国有资本经营预算支出表 Heading 2" xfId="547"/>
    <cellStyle name="310-预算公开-国有资本经营预算支出表 Heading 3" xfId="548"/>
    <cellStyle name="310-预算公开-国有资本经营预算支出表 Heading 4" xfId="549"/>
    <cellStyle name="310-预算公开-国有资本经营预算支出表 Input" xfId="550"/>
    <cellStyle name="310-预算公开-国有资本经营预算支出表 Linked Cell" xfId="551"/>
    <cellStyle name="310-预算公开-国有资本经营预算支出表 Neutral" xfId="552"/>
    <cellStyle name="310-预算公开-国有资本经营预算支出表 Normal" xfId="553"/>
    <cellStyle name="310-预算公开-国有资本经营预算支出表 Note" xfId="554"/>
    <cellStyle name="310-预算公开-国有资本经营预算支出表 Output" xfId="555"/>
    <cellStyle name="310-预算公开-国有资本经营预算支出表 Percent" xfId="556"/>
    <cellStyle name="310-预算公开-国有资本经营预算支出表 Title" xfId="557"/>
    <cellStyle name="310-预算公开-国有资本经营预算支出表 Total" xfId="558"/>
    <cellStyle name="310-预算公开-国有资本经营预算支出表 Warning Text" xfId="559"/>
    <cellStyle name="310-预算公开-国有资本经营预算支出表 超链接" xfId="560"/>
    <cellStyle name="310-预算公开-国有资本经营预算支出表 已访问的超链接" xfId="561"/>
    <cellStyle name="310-预算公开-国有资本经营预算支出表 __builtInStyle49" xfId="553"/>
    <cellStyle name="310-预算公开-国有资本经营预算支出表 __builtInStyle50" xfId="562"/>
    <cellStyle name="310-预算公开-国有资本经营预算支出表 __builtInStyle51" xfId="563"/>
    <cellStyle name="310-预算公开-国有资本经营预算支出表 __builtInStyle52" xfId="564"/>
    <cellStyle name="310-预算公开-国有资本经营预算支出表 __builtInStyle53" xfId="565"/>
    <cellStyle name="310-预算公开-国有资本经营预算支出表 __builtInStyle54" xfId="566"/>
    <cellStyle name="310-预算公开-国有资本经营预算支出表 __builtInStyle55" xfId="567"/>
    <cellStyle name="310-预算公开-国有资本经营预算支出表 __builtInStyle56" xfId="568"/>
    <cellStyle name="310-预算公开-国有资本经营预算支出表 __builtInStyle57" xfId="569"/>
    <cellStyle name="310-预算公开-国有资本经营预算支出表 __builtInStyle58" xfId="570"/>
    <cellStyle name="310-预算公开-国有资本经营预算支出表 __builtInStyle59" xfId="571"/>
    <cellStyle name="310-预算公开-国有资本经营预算支出表 __builtInStyle60" xfId="572"/>
    <cellStyle name="310-预算公开-国有资本经营预算支出表 __builtInStyle61" xfId="573"/>
    <cellStyle name="310-预算公开-国有资本经营预算支出表 __builtInStyle62" xfId="574"/>
    <cellStyle name="310-预算公开-国有资本经营预算支出表 __builtInStyle63" xfId="575"/>
    <cellStyle name="310-预算公开-国有资本经营预算支出表 __builtInStyle64" xfId="576"/>
    <cellStyle name="310-预算公开-国有资本经营预算支出表 __builtInStyle65" xfId="577"/>
    <cellStyle name="310-预算公开-国有资本经营预算支出表 __builtInStyle66" xfId="578"/>
    <cellStyle name="310-预算公开-国有资本经营预算支出表 __builtInStyle67" xfId="579"/>
    <cellStyle name="310-预算公开-国有资本经营预算支出表 __builtInStyle68" xfId="580"/>
    <cellStyle name="310-预算公开-国有资本经营预算支出表 __builtInStyle69" xfId="581"/>
    <cellStyle name="310-预算公开-国有资本经营预算支出表 __builtInStyle70" xfId="582"/>
    <cellStyle name="310-预算公开-国有资本经营预算支出表 __builtInStyle71" xfId="583"/>
    <cellStyle name="310-预算公开-国有资本经营预算支出表 __builtInStyle72" xfId="584"/>
    <cellStyle name="310-预算公开-国有资本经营预算支出表 __builtInStyle73" xfId="585"/>
    <cellStyle name="310-预算公开-国有资本经营预算支出表 __builtInStyle74" xfId="586"/>
    <cellStyle name="310-预算公开-国有资本经营预算支出表 __builtInStyle75" xfId="587"/>
    <cellStyle name="310-预算公开-国有资本经营预算支出表 __builtInStyle76" xfId="588"/>
    <cellStyle name="310-预算公开-国有资本经营预算支出表 __builtInStyle77" xfId="589"/>
    <cellStyle name="310-预算公开-国有资本经营预算支出表 __builtInStyle78" xfId="590"/>
    <cellStyle name="311-预算公开-基本支出预算表 20% - Accent1" xfId="591"/>
    <cellStyle name="311-预算公开-基本支出预算表 20% - Accent2" xfId="592"/>
    <cellStyle name="311-预算公开-基本支出预算表 20% - Accent3" xfId="593"/>
    <cellStyle name="311-预算公开-基本支出预算表 20% - Accent4" xfId="594"/>
    <cellStyle name="311-预算公开-基本支出预算表 20% - Accent5" xfId="595"/>
    <cellStyle name="311-预算公开-基本支出预算表 20% - Accent6" xfId="596"/>
    <cellStyle name="311-预算公开-基本支出预算表 40% - Accent1" xfId="597"/>
    <cellStyle name="311-预算公开-基本支出预算表 40% - Accent2" xfId="598"/>
    <cellStyle name="311-预算公开-基本支出预算表 40% - Accent3" xfId="599"/>
    <cellStyle name="311-预算公开-基本支出预算表 40% - Accent4" xfId="600"/>
    <cellStyle name="311-预算公开-基本支出预算表 40% - Accent5" xfId="601"/>
    <cellStyle name="311-预算公开-基本支出预算表 40% - Accent6" xfId="602"/>
    <cellStyle name="311-预算公开-基本支出预算表 60% - Accent1" xfId="603"/>
    <cellStyle name="311-预算公开-基本支出预算表 60% - Accent2" xfId="604"/>
    <cellStyle name="311-预算公开-基本支出预算表 60% - Accent3" xfId="605"/>
    <cellStyle name="311-预算公开-基本支出预算表 60% - Accent4" xfId="606"/>
    <cellStyle name="311-预算公开-基本支出预算表 60% - Accent5" xfId="607"/>
    <cellStyle name="311-预算公开-基本支出预算表 60% - Accent6" xfId="608"/>
    <cellStyle name="311-预算公开-基本支出预算表 Accent1" xfId="609"/>
    <cellStyle name="311-预算公开-基本支出预算表 Accent2" xfId="610"/>
    <cellStyle name="311-预算公开-基本支出预算表 Accent3" xfId="611"/>
    <cellStyle name="311-预算公开-基本支出预算表 Accent4" xfId="612"/>
    <cellStyle name="311-预算公开-基本支出预算表 Accent5" xfId="613"/>
    <cellStyle name="311-预算公开-基本支出预算表 Accent6" xfId="614"/>
    <cellStyle name="311-预算公开-基本支出预算表 Bad" xfId="615"/>
    <cellStyle name="311-预算公开-基本支出预算表 Calculation" xfId="616"/>
    <cellStyle name="311-预算公开-基本支出预算表 Check Cell" xfId="617"/>
    <cellStyle name="311-预算公开-基本支出预算表 Comma" xfId="618"/>
    <cellStyle name="311-预算公开-基本支出预算表 Comma [0]" xfId="619"/>
    <cellStyle name="311-预算公开-基本支出预算表 Currency" xfId="620"/>
    <cellStyle name="311-预算公开-基本支出预算表 Currency [0]" xfId="621"/>
    <cellStyle name="311-预算公开-基本支出预算表 Explanatory Text" xfId="622"/>
    <cellStyle name="311-预算公开-基本支出预算表 Good" xfId="623"/>
    <cellStyle name="311-预算公开-基本支出预算表 Heading 1" xfId="624"/>
    <cellStyle name="311-预算公开-基本支出预算表 Heading 2" xfId="625"/>
    <cellStyle name="311-预算公开-基本支出预算表 Heading 3" xfId="626"/>
    <cellStyle name="311-预算公开-基本支出预算表 Heading 4" xfId="627"/>
    <cellStyle name="311-预算公开-基本支出预算表 Input" xfId="628"/>
    <cellStyle name="311-预算公开-基本支出预算表 Linked Cell" xfId="629"/>
    <cellStyle name="311-预算公开-基本支出预算表 Neutral" xfId="630"/>
    <cellStyle name="311-预算公开-基本支出预算表 Normal" xfId="631"/>
    <cellStyle name="311-预算公开-基本支出预算表 Note" xfId="632"/>
    <cellStyle name="311-预算公开-基本支出预算表 Output" xfId="633"/>
    <cellStyle name="311-预算公开-基本支出预算表 Percent" xfId="634"/>
    <cellStyle name="311-预算公开-基本支出预算表 Title" xfId="635"/>
    <cellStyle name="311-预算公开-基本支出预算表 Total" xfId="636"/>
    <cellStyle name="311-预算公开-基本支出预算表 Warning Text" xfId="637"/>
    <cellStyle name="311-预算公开-基本支出预算表 超链接" xfId="638"/>
    <cellStyle name="311-预算公开-基本支出预算表 已访问的超链接" xfId="639"/>
    <cellStyle name="311-预算公开-基本支出预算表 __builtInStyle49" xfId="631"/>
    <cellStyle name="311-预算公开-基本支出预算表 __builtInStyle50" xfId="640"/>
    <cellStyle name="311-预算公开-基本支出预算表 __builtInStyle51" xfId="641"/>
    <cellStyle name="311-预算公开-基本支出预算表 __builtInStyle52" xfId="642"/>
    <cellStyle name="311-预算公开-基本支出预算表 __builtInStyle53" xfId="643"/>
    <cellStyle name="311-预算公开-基本支出预算表 __builtInStyle54" xfId="644"/>
    <cellStyle name="311-预算公开-基本支出预算表 __builtInStyle55" xfId="645"/>
    <cellStyle name="311-预算公开-基本支出预算表 __builtInStyle56" xfId="646"/>
    <cellStyle name="311-预算公开-基本支出预算表 __builtInStyle57" xfId="647"/>
    <cellStyle name="311-预算公开-基本支出预算表 __builtInStyle58" xfId="648"/>
    <cellStyle name="311-预算公开-基本支出预算表 __builtInStyle59" xfId="649"/>
    <cellStyle name="311-预算公开-基本支出预算表 __builtInStyle60" xfId="650"/>
    <cellStyle name="312-预算公开-项目支出预算表 20% - Accent1" xfId="651"/>
    <cellStyle name="312-预算公开-项目支出预算表 20% - Accent2" xfId="652"/>
    <cellStyle name="312-预算公开-项目支出预算表 20% - Accent3" xfId="653"/>
    <cellStyle name="312-预算公开-项目支出预算表 20% - Accent4" xfId="654"/>
    <cellStyle name="312-预算公开-项目支出预算表 20% - Accent5" xfId="655"/>
    <cellStyle name="312-预算公开-项目支出预算表 20% - Accent6" xfId="656"/>
    <cellStyle name="312-预算公开-项目支出预算表 40% - Accent1" xfId="657"/>
    <cellStyle name="312-预算公开-项目支出预算表 40% - Accent2" xfId="658"/>
    <cellStyle name="312-预算公开-项目支出预算表 40% - Accent3" xfId="659"/>
    <cellStyle name="312-预算公开-项目支出预算表 40% - Accent4" xfId="660"/>
    <cellStyle name="312-预算公开-项目支出预算表 40% - Accent5" xfId="661"/>
    <cellStyle name="312-预算公开-项目支出预算表 40% - Accent6" xfId="662"/>
    <cellStyle name="312-预算公开-项目支出预算表 60% - Accent1" xfId="663"/>
    <cellStyle name="312-预算公开-项目支出预算表 60% - Accent2" xfId="664"/>
    <cellStyle name="312-预算公开-项目支出预算表 60% - Accent3" xfId="665"/>
    <cellStyle name="312-预算公开-项目支出预算表 60% - Accent4" xfId="666"/>
    <cellStyle name="312-预算公开-项目支出预算表 60% - Accent5" xfId="667"/>
    <cellStyle name="312-预算公开-项目支出预算表 60% - Accent6" xfId="668"/>
    <cellStyle name="312-预算公开-项目支出预算表 Accent1" xfId="669"/>
    <cellStyle name="312-预算公开-项目支出预算表 Accent2" xfId="670"/>
    <cellStyle name="312-预算公开-项目支出预算表 Accent3" xfId="671"/>
    <cellStyle name="312-预算公开-项目支出预算表 Accent4" xfId="672"/>
    <cellStyle name="312-预算公开-项目支出预算表 Accent5" xfId="673"/>
    <cellStyle name="312-预算公开-项目支出预算表 Accent6" xfId="674"/>
    <cellStyle name="312-预算公开-项目支出预算表 Bad" xfId="675"/>
    <cellStyle name="312-预算公开-项目支出预算表 Calculation" xfId="676"/>
    <cellStyle name="312-预算公开-项目支出预算表 Check Cell" xfId="677"/>
    <cellStyle name="312-预算公开-项目支出预算表 Comma" xfId="678"/>
    <cellStyle name="312-预算公开-项目支出预算表 Comma [0]" xfId="679"/>
    <cellStyle name="312-预算公开-项目支出预算表 Currency" xfId="680"/>
    <cellStyle name="312-预算公开-项目支出预算表 Currency [0]" xfId="681"/>
    <cellStyle name="312-预算公开-项目支出预算表 Explanatory Text" xfId="682"/>
    <cellStyle name="312-预算公开-项目支出预算表 Good" xfId="683"/>
    <cellStyle name="312-预算公开-项目支出预算表 Heading 1" xfId="684"/>
    <cellStyle name="312-预算公开-项目支出预算表 Heading 2" xfId="685"/>
    <cellStyle name="312-预算公开-项目支出预算表 Heading 3" xfId="686"/>
    <cellStyle name="312-预算公开-项目支出预算表 Heading 4" xfId="687"/>
    <cellStyle name="312-预算公开-项目支出预算表 Input" xfId="688"/>
    <cellStyle name="312-预算公开-项目支出预算表 Linked Cell" xfId="689"/>
    <cellStyle name="312-预算公开-项目支出预算表 Neutral" xfId="690"/>
    <cellStyle name="312-预算公开-项目支出预算表 Normal" xfId="691"/>
    <cellStyle name="312-预算公开-项目支出预算表 Note" xfId="692"/>
    <cellStyle name="312-预算公开-项目支出预算表 Output" xfId="693"/>
    <cellStyle name="312-预算公开-项目支出预算表 Percent" xfId="694"/>
    <cellStyle name="312-预算公开-项目支出预算表 Title" xfId="695"/>
    <cellStyle name="312-预算公开-项目支出预算表 Total" xfId="696"/>
    <cellStyle name="312-预算公开-项目支出预算表 Warning Text" xfId="697"/>
    <cellStyle name="312-预算公开-项目支出预算表 超链接" xfId="698"/>
    <cellStyle name="312-预算公开-项目支出预算表 已访问的超链接" xfId="699"/>
    <cellStyle name="312-预算公开-项目支出预算表 __builtInStyle49" xfId="691"/>
    <cellStyle name="312-预算公开-项目支出预算表 __builtInStyle50" xfId="700"/>
    <cellStyle name="312-预算公开-项目支出预算表 __builtInStyle51" xfId="701"/>
    <cellStyle name="312-预算公开-项目支出预算表 __builtInStyle52" xfId="702"/>
    <cellStyle name="312-预算公开-项目支出预算表 __builtInStyle53" xfId="703"/>
    <cellStyle name="312-预算公开-项目支出预算表 __builtInStyle54" xfId="704"/>
    <cellStyle name="312-预算公开-项目支出预算表 __builtInStyle55" xfId="705"/>
    <cellStyle name="312-预算公开-项目支出预算表 __builtInStyle56" xfId="706"/>
    <cellStyle name="312-预算公开-项目支出预算表 __builtInStyle57" xfId="707"/>
    <cellStyle name="312-预算公开-项目支出预算表 __builtInStyle58" xfId="708"/>
    <cellStyle name="312-预算公开-项目支出预算表 __builtInStyle59" xfId="709"/>
    <cellStyle name="312-预算公开-项目支出预算表 __builtInStyle60" xfId="710"/>
    <cellStyle name="313-预算公开-政府采购预算表 20% - Accent1" xfId="711"/>
    <cellStyle name="313-预算公开-政府采购预算表 20% - Accent2" xfId="712"/>
    <cellStyle name="313-预算公开-政府采购预算表 20% - Accent3" xfId="713"/>
    <cellStyle name="313-预算公开-政府采购预算表 20% - Accent4" xfId="714"/>
    <cellStyle name="313-预算公开-政府采购预算表 20% - Accent5" xfId="715"/>
    <cellStyle name="313-预算公开-政府采购预算表 20% - Accent6" xfId="716"/>
    <cellStyle name="313-预算公开-政府采购预算表 40% - Accent1" xfId="717"/>
    <cellStyle name="313-预算公开-政府采购预算表 40% - Accent2" xfId="718"/>
    <cellStyle name="313-预算公开-政府采购预算表 40% - Accent3" xfId="719"/>
    <cellStyle name="313-预算公开-政府采购预算表 40% - Accent4" xfId="720"/>
    <cellStyle name="313-预算公开-政府采购预算表 40% - Accent5" xfId="721"/>
    <cellStyle name="313-预算公开-政府采购预算表 40% - Accent6" xfId="722"/>
    <cellStyle name="313-预算公开-政府采购预算表 60% - Accent1" xfId="723"/>
    <cellStyle name="313-预算公开-政府采购预算表 60% - Accent2" xfId="724"/>
    <cellStyle name="313-预算公开-政府采购预算表 60% - Accent3" xfId="725"/>
    <cellStyle name="313-预算公开-政府采购预算表 60% - Accent4" xfId="726"/>
    <cellStyle name="313-预算公开-政府采购预算表 60% - Accent5" xfId="727"/>
    <cellStyle name="313-预算公开-政府采购预算表 60% - Accent6" xfId="728"/>
    <cellStyle name="313-预算公开-政府采购预算表 Accent1" xfId="729"/>
    <cellStyle name="313-预算公开-政府采购预算表 Accent2" xfId="730"/>
    <cellStyle name="313-预算公开-政府采购预算表 Accent3" xfId="731"/>
    <cellStyle name="313-预算公开-政府采购预算表 Accent4" xfId="732"/>
    <cellStyle name="313-预算公开-政府采购预算表 Accent5" xfId="733"/>
    <cellStyle name="313-预算公开-政府采购预算表 Accent6" xfId="734"/>
    <cellStyle name="313-预算公开-政府采购预算表 Bad" xfId="735"/>
    <cellStyle name="313-预算公开-政府采购预算表 Calculation" xfId="736"/>
    <cellStyle name="313-预算公开-政府采购预算表 Check Cell" xfId="737"/>
    <cellStyle name="313-预算公开-政府采购预算表 Comma" xfId="738"/>
    <cellStyle name="313-预算公开-政府采购预算表 Comma [0]" xfId="739"/>
    <cellStyle name="313-预算公开-政府采购预算表 Currency" xfId="740"/>
    <cellStyle name="313-预算公开-政府采购预算表 Currency [0]" xfId="741"/>
    <cellStyle name="313-预算公开-政府采购预算表 Explanatory Text" xfId="742"/>
    <cellStyle name="313-预算公开-政府采购预算表 Good" xfId="743"/>
    <cellStyle name="313-预算公开-政府采购预算表 Heading 1" xfId="744"/>
    <cellStyle name="313-预算公开-政府采购预算表 Heading 2" xfId="745"/>
    <cellStyle name="313-预算公开-政府采购预算表 Heading 3" xfId="746"/>
    <cellStyle name="313-预算公开-政府采购预算表 Heading 4" xfId="747"/>
    <cellStyle name="313-预算公开-政府采购预算表 Input" xfId="748"/>
    <cellStyle name="313-预算公开-政府采购预算表 Linked Cell" xfId="749"/>
    <cellStyle name="313-预算公开-政府采购预算表 Neutral" xfId="750"/>
    <cellStyle name="313-预算公开-政府采购预算表 Normal" xfId="751"/>
    <cellStyle name="313-预算公开-政府采购预算表 Note" xfId="752"/>
    <cellStyle name="313-预算公开-政府采购预算表 Output" xfId="753"/>
    <cellStyle name="313-预算公开-政府采购预算表 Percent" xfId="754"/>
    <cellStyle name="313-预算公开-政府采购预算表 Title" xfId="755"/>
    <cellStyle name="313-预算公开-政府采购预算表 Total" xfId="756"/>
    <cellStyle name="313-预算公开-政府采购预算表 Warning Text" xfId="757"/>
    <cellStyle name="313-预算公开-政府采购预算表 超链接" xfId="758"/>
    <cellStyle name="313-预算公开-政府采购预算表 已访问的超链接" xfId="759"/>
    <cellStyle name="313-预算公开-政府采购预算表 __builtInStyle49" xfId="751"/>
    <cellStyle name="313-预算公开-政府采购预算表 __builtInStyle50" xfId="760"/>
    <cellStyle name="313-预算公开-政府采购预算表 __builtInStyle51" xfId="761"/>
    <cellStyle name="313-预算公开-政府采购预算表 __builtInStyle52" xfId="762"/>
    <cellStyle name="313-预算公开-政府采购预算表 __builtInStyle53" xfId="763"/>
    <cellStyle name="313-预算公开-政府采购预算表 __builtInStyle54" xfId="764"/>
    <cellStyle name="313-预算公开-政府采购预算表 __builtInStyle55" xfId="765"/>
    <cellStyle name="313-预算公开-政府采购预算表 __builtInStyle56" xfId="766"/>
    <cellStyle name="313-预算公开-政府采购预算表 __builtInStyle57" xfId="767"/>
    <cellStyle name="313-预算公开-政府采购预算表 __builtInStyle58" xfId="768"/>
    <cellStyle name="313-预算公开-政府采购预算表 __builtInStyle59" xfId="769"/>
    <cellStyle name="313-预算公开-政府采购预算表 __builtInStyle60" xfId="770"/>
    <cellStyle name="313-预算公开-政府采购预算表 __builtInStyle61" xfId="771"/>
    <cellStyle name="313-预算公开-政府采购预算表 __builtInStyle62" xfId="772"/>
    <cellStyle name="313-预算公开-政府采购预算表 __builtInStyle63" xfId="773"/>
    <cellStyle name="313-预算公开-政府采购预算表 __builtInStyle64" xfId="774"/>
    <cellStyle name="313-预算公开-政府采购预算表 __builtInStyle65" xfId="769"/>
    <cellStyle name="313-预算公开-政府采购预算表 __builtInStyle66" xfId="770"/>
    <cellStyle name="313-预算公开-政府采购预算表 __builtInStyle67" xfId="775"/>
    <cellStyle name="313-预算公开-政府采购预算表 __builtInStyle68" xfId="776"/>
    <cellStyle name="313-预算公开-政府采购预算表 __builtInStyle69" xfId="777"/>
    <cellStyle name="313-预算公开-政府采购预算表 __builtInStyle70" xfId="778"/>
    <cellStyle name="313-预算公开-政府采购预算表 __builtInStyle71" xfId="779"/>
    <cellStyle name="313-预算公开-政府采购预算表 __builtInStyle72" xfId="780"/>
    <cellStyle name="313-预算公开-政府采购预算表 __builtInStyle73" xfId="7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sharedStrings" Target="sharedStrings.xml"/><Relationship Id="rId15" Type="http://schemas.openxmlformats.org/officeDocument/2006/relationships/styles" Target="styles.xml"/><Relationship Id="rId16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BD285E89-E202-FB33-F9BF-D0D5954CE2BC}" mc:Ignorable="x14ac xr xr2 xr3">
  <dimension ref="A1:M11"/>
  <sheetViews>
    <sheetView showGridLines="0" topLeftCell="A1" workbookViewId="0" tabSelected="1">
      <pane ySplit="1" topLeftCell="A2" activePane="bottomLeft" state="frozen"/>
      <selection pane="bottomLeft" activeCell="A1" sqref="A1"/>
    </sheetView>
  </sheetViews>
  <sheetFormatPr defaultRowHeight="15" defaultColWidth="8.8515625" customHeight="1"/>
  <sheetData>
    <row r="1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23.75" customHeight="1"/>
    <row r="4" ht="15" customHeight="1">
      <c r="B4" s="2" t="s">
        <v>0</v>
      </c>
      <c r="C4" s="3"/>
      <c r="D4" s="3"/>
      <c r="E4" s="3"/>
      <c r="F4" s="3"/>
      <c r="G4" s="3"/>
      <c r="H4" s="3"/>
      <c r="I4" s="3"/>
      <c r="J4" s="3"/>
      <c r="K4" s="4"/>
    </row>
    <row r="5" ht="15" customHeight="1">
      <c r="B5" s="3"/>
      <c r="C5" s="3"/>
      <c r="D5" s="3"/>
      <c r="E5" s="3"/>
      <c r="F5" s="3"/>
      <c r="G5" s="3"/>
      <c r="H5" s="3"/>
      <c r="I5" s="3"/>
      <c r="J5" s="3"/>
      <c r="K5" s="4"/>
    </row>
    <row r="6" ht="15" customHeight="1">
      <c r="B6" s="3"/>
      <c r="C6" s="3"/>
      <c r="D6" s="3"/>
      <c r="E6" s="3"/>
      <c r="F6" s="3"/>
      <c r="G6" s="3"/>
      <c r="H6" s="3"/>
      <c r="I6" s="3"/>
      <c r="J6" s="3"/>
      <c r="K6" s="4"/>
    </row>
    <row r="7" ht="15" customHeight="1">
      <c r="B7" s="3"/>
      <c r="C7" s="3"/>
      <c r="D7" s="3"/>
      <c r="E7" s="3"/>
      <c r="F7" s="3"/>
      <c r="G7" s="3"/>
      <c r="H7" s="3"/>
      <c r="I7" s="3"/>
      <c r="J7" s="3"/>
      <c r="K7" s="4"/>
    </row>
    <row r="8" ht="15" customHeight="1">
      <c r="B8" s="3"/>
      <c r="C8" s="3"/>
      <c r="D8" s="3"/>
      <c r="E8" s="3"/>
      <c r="F8" s="3"/>
      <c r="G8" s="3"/>
      <c r="H8" s="3"/>
      <c r="I8" s="3"/>
      <c r="J8" s="3"/>
      <c r="K8" s="4"/>
    </row>
  </sheetData>
  <mergeCells>
    <mergeCell ref="B4:K8"/>
  </mergeCells>
  <extLst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F2C7856E-823A-9CBD-5409-B38295BF4C83}" mc:Ignorable="x14ac xr xr2 xr3">
  <dimension ref="A1:M10"/>
  <sheetViews>
    <sheetView showGridLines="0" topLeftCell="A1" workbookViewId="0">
      <pane ySplit="1" topLeftCell="A7" activePane="bottomLeft" state="frozen"/>
      <selection pane="bottomLeft" activeCell="A1" sqref="A1"/>
    </sheetView>
  </sheetViews>
  <sheetFormatPr defaultRowHeight="14.25" defaultColWidth="8.00390625" customHeight="1"/>
  <cols>
    <col min="1" max="3" style="26" width="4.421875" customWidth="1"/>
    <col min="4" max="4" style="26" width="32.00390625" customWidth="1"/>
    <col min="5" max="8" style="26" width="15.7109375" customWidth="1"/>
    <col min="9" max="11" style="26" width="0" hidden="1" customWidth="1"/>
    <col min="12" max="12" style="26" width="17.140625" customWidth="1"/>
    <col min="13" max="13" width="0" hidden="1" customWidth="1"/>
  </cols>
  <sheetData>
    <row r="1" ht="14.25" customHeight="1">
      <c r="A1" s="5" t="s">
        <v>49</v>
      </c>
      <c r="B1" s="5" t="s">
        <v>50</v>
      </c>
      <c r="C1" s="5" t="s">
        <v>51</v>
      </c>
      <c r="D1" s="5" t="s">
        <v>52</v>
      </c>
      <c r="E1" s="5" t="s">
        <v>53</v>
      </c>
      <c r="F1" s="5" t="s">
        <v>54</v>
      </c>
      <c r="G1" s="5" t="s">
        <v>55</v>
      </c>
      <c r="H1" s="5" t="s">
        <v>56</v>
      </c>
      <c r="I1" s="5" t="s">
        <v>57</v>
      </c>
      <c r="J1" s="5" t="s">
        <v>58</v>
      </c>
      <c r="K1" s="5" t="s">
        <v>59</v>
      </c>
      <c r="L1" s="5" t="s">
        <v>60</v>
      </c>
      <c r="M1" s="5" t="s">
        <v>61</v>
      </c>
    </row>
    <row r="2" ht="19.5" customHeight="1">
      <c r="A2" s="90" t="s">
        <v>67</v>
      </c>
      <c r="B2" s="90" t="s">
        <v>67</v>
      </c>
      <c r="C2" s="72" t="s">
        <v>67</v>
      </c>
      <c r="D2" s="6" t="s">
        <v>67</v>
      </c>
      <c r="E2" s="6" t="s">
        <v>67</v>
      </c>
      <c r="F2" s="6" t="s">
        <v>67</v>
      </c>
      <c r="G2" s="6" t="s">
        <v>67</v>
      </c>
      <c r="H2" s="6" t="s">
        <v>67</v>
      </c>
      <c r="I2" s="6" t="s">
        <v>67</v>
      </c>
      <c r="J2" s="6" t="s">
        <v>67</v>
      </c>
      <c r="K2" s="6" t="s">
        <v>67</v>
      </c>
      <c r="L2" s="8" t="s">
        <v>257</v>
      </c>
      <c r="M2" t="s">
        <v>67</v>
      </c>
    </row>
    <row r="3" ht="19.5" customHeight="1">
      <c r="A3" s="9" t="s">
        <v>258</v>
      </c>
      <c r="B3" s="9" t="s">
        <v>67</v>
      </c>
      <c r="C3" s="9" t="s">
        <v>67</v>
      </c>
      <c r="D3" s="9" t="s">
        <v>67</v>
      </c>
      <c r="E3" s="9" t="s">
        <v>67</v>
      </c>
      <c r="F3" s="9" t="s">
        <v>67</v>
      </c>
      <c r="G3" s="9" t="s">
        <v>67</v>
      </c>
      <c r="H3" s="9" t="s">
        <v>67</v>
      </c>
      <c r="I3" s="9" t="s">
        <v>67</v>
      </c>
      <c r="J3" s="9" t="s">
        <v>67</v>
      </c>
      <c r="K3" s="9" t="s">
        <v>67</v>
      </c>
      <c r="L3" s="91" t="s">
        <v>67</v>
      </c>
      <c r="M3" t="s">
        <v>67</v>
      </c>
    </row>
    <row r="4" ht="19.5" customHeight="1">
      <c r="A4" s="10" t="s">
        <v>3</v>
      </c>
      <c r="B4" s="37" t="s">
        <v>67</v>
      </c>
      <c r="C4" s="76" t="s">
        <v>67</v>
      </c>
      <c r="D4" s="37" t="s">
        <v>67</v>
      </c>
      <c r="E4" s="37" t="s">
        <v>67</v>
      </c>
      <c r="F4" s="37" t="s">
        <v>67</v>
      </c>
      <c r="G4" s="37" t="s">
        <v>67</v>
      </c>
      <c r="H4" s="37" t="s">
        <v>67</v>
      </c>
      <c r="I4" s="128" t="s">
        <v>67</v>
      </c>
      <c r="J4" s="128" t="s">
        <v>67</v>
      </c>
      <c r="K4" s="128" t="s">
        <v>67</v>
      </c>
      <c r="L4" s="11" t="s">
        <v>4</v>
      </c>
      <c r="M4" t="s">
        <v>67</v>
      </c>
    </row>
    <row r="5" ht="19.5" customHeight="1" s="138" customFormat="1">
      <c r="A5" s="139" t="s">
        <v>70</v>
      </c>
      <c r="B5" s="140" t="s">
        <v>67</v>
      </c>
      <c r="C5" s="141" t="s">
        <v>67</v>
      </c>
      <c r="D5" s="129" t="s">
        <v>71</v>
      </c>
      <c r="E5" s="129" t="s">
        <v>142</v>
      </c>
      <c r="F5" s="130" t="s">
        <v>125</v>
      </c>
      <c r="G5" s="130" t="s">
        <v>67</v>
      </c>
      <c r="H5" s="130" t="s">
        <v>67</v>
      </c>
      <c r="I5" s="131" t="s">
        <v>67</v>
      </c>
      <c r="J5" s="131" t="s">
        <v>67</v>
      </c>
      <c r="K5" s="131" t="s">
        <v>67</v>
      </c>
      <c r="L5" s="83" t="s">
        <v>126</v>
      </c>
      <c r="M5" s="142" t="s">
        <v>67</v>
      </c>
    </row>
    <row r="6" ht="19.5" customHeight="1" s="138" customFormat="1">
      <c r="A6" s="83" t="s">
        <v>78</v>
      </c>
      <c r="B6" s="112" t="s">
        <v>79</v>
      </c>
      <c r="C6" s="83" t="s">
        <v>80</v>
      </c>
      <c r="D6" s="133" t="s">
        <v>67</v>
      </c>
      <c r="E6" s="133" t="s">
        <v>67</v>
      </c>
      <c r="F6" s="134" t="s">
        <v>143</v>
      </c>
      <c r="G6" s="134" t="s">
        <v>144</v>
      </c>
      <c r="H6" s="134" t="s">
        <v>145</v>
      </c>
      <c r="I6" s="134" t="s">
        <v>254</v>
      </c>
      <c r="J6" s="134" t="s">
        <v>255</v>
      </c>
      <c r="K6" s="134" t="s">
        <v>256</v>
      </c>
      <c r="L6" s="83" t="s">
        <v>67</v>
      </c>
      <c r="M6" s="143" t="s">
        <v>67</v>
      </c>
    </row>
    <row r="7" ht="22.5" customHeight="1" s="59" customFormat="1">
      <c r="A7" s="53" t="s">
        <v>67</v>
      </c>
      <c r="B7" s="53" t="s">
        <v>67</v>
      </c>
      <c r="C7" s="53" t="s">
        <v>67</v>
      </c>
      <c r="D7" s="68" t="s">
        <v>85</v>
      </c>
      <c r="E7" s="69">
        <f t="shared" si="0" ref="E7:E10">F7+L7</f>
        <v>2.21</v>
      </c>
      <c r="F7" s="69">
        <f t="shared" si="1" ref="F7:F10">G7+H7</f>
        <v>0</v>
      </c>
      <c r="G7" s="69">
        <v>0</v>
      </c>
      <c r="H7" s="69">
        <v>0</v>
      </c>
      <c r="I7" s="69">
        <v>0</v>
      </c>
      <c r="J7" s="69">
        <v>0</v>
      </c>
      <c r="K7" s="69">
        <v>0</v>
      </c>
      <c r="L7" s="69">
        <v>2.21</v>
      </c>
      <c r="M7" s="70" t="s">
        <v>67</v>
      </c>
    </row>
    <row r="8" ht="22.5" customHeight="1">
      <c r="A8" s="53" t="s">
        <v>117</v>
      </c>
      <c r="B8" s="53" t="s">
        <v>67</v>
      </c>
      <c r="C8" s="53" t="s">
        <v>67</v>
      </c>
      <c r="D8" s="68" t="s">
        <v>118</v>
      </c>
      <c r="E8" s="69">
        <f t="shared" si="0"/>
        <v>2.21</v>
      </c>
      <c r="F8" s="69">
        <f t="shared" si="1"/>
        <v>0</v>
      </c>
      <c r="G8" s="69">
        <v>0</v>
      </c>
      <c r="H8" s="69">
        <v>0</v>
      </c>
      <c r="I8" s="69">
        <v>0</v>
      </c>
      <c r="J8" s="69">
        <v>0</v>
      </c>
      <c r="K8" s="69">
        <v>0</v>
      </c>
      <c r="L8" s="69">
        <v>2.21</v>
      </c>
      <c r="M8" s="70" t="s">
        <v>117</v>
      </c>
    </row>
    <row r="9" ht="22.5" customHeight="1">
      <c r="A9" s="53" t="s">
        <v>67</v>
      </c>
      <c r="B9" s="53" t="s">
        <v>91</v>
      </c>
      <c r="C9" s="53" t="s">
        <v>67</v>
      </c>
      <c r="D9" s="68" t="s">
        <v>119</v>
      </c>
      <c r="E9" s="69">
        <f t="shared" si="0"/>
        <v>2.21</v>
      </c>
      <c r="F9" s="69">
        <f t="shared" si="1"/>
        <v>0</v>
      </c>
      <c r="G9" s="69">
        <v>0</v>
      </c>
      <c r="H9" s="69">
        <v>0</v>
      </c>
      <c r="I9" s="69">
        <v>0</v>
      </c>
      <c r="J9" s="69">
        <v>0</v>
      </c>
      <c r="K9" s="69">
        <v>0</v>
      </c>
      <c r="L9" s="69">
        <v>2.21</v>
      </c>
      <c r="M9" s="70" t="s">
        <v>120</v>
      </c>
    </row>
    <row r="10" ht="22.5" customHeight="1">
      <c r="A10" s="53" t="s">
        <v>67</v>
      </c>
      <c r="B10" s="53" t="s">
        <v>67</v>
      </c>
      <c r="C10" s="53" t="s">
        <v>96</v>
      </c>
      <c r="D10" s="68" t="s">
        <v>121</v>
      </c>
      <c r="E10" s="69">
        <f t="shared" si="0"/>
        <v>2.21</v>
      </c>
      <c r="F10" s="69">
        <f t="shared" si="1"/>
        <v>0</v>
      </c>
      <c r="G10" s="69">
        <v>0</v>
      </c>
      <c r="H10" s="69">
        <v>0</v>
      </c>
      <c r="I10" s="69">
        <v>0</v>
      </c>
      <c r="J10" s="69">
        <v>0</v>
      </c>
      <c r="K10" s="69">
        <v>0</v>
      </c>
      <c r="L10" s="69">
        <v>2.21</v>
      </c>
      <c r="M10" s="70" t="s">
        <v>122</v>
      </c>
    </row>
  </sheetData>
  <mergeCells>
    <mergeCell ref="A3:L3"/>
    <mergeCell ref="F5:K5"/>
    <mergeCell ref="D5:D6"/>
    <mergeCell ref="E5:E6"/>
    <mergeCell ref="L5:L6"/>
    <mergeCell ref="A4:H4"/>
    <mergeCell ref="M5:M6"/>
    <mergeCell ref="A5:C5"/>
  </mergeCells>
  <extLst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A6AD441D-E67A-D95F-D1EB-357DEF377986}" mc:Ignorable="x14ac xr xr2 xr3">
  <dimension ref="A1:O36"/>
  <sheetViews>
    <sheetView showGridLines="0" topLeftCell="A1" workbookViewId="0">
      <pane ySplit="1" topLeftCell="A6" activePane="bottomLeft" state="frozen"/>
      <selection pane="bottomLeft" activeCell="A1" sqref="A1:O1"/>
    </sheetView>
  </sheetViews>
  <sheetFormatPr defaultRowHeight="14.25" defaultColWidth="7.8515625" customHeight="1"/>
  <cols>
    <col min="1" max="1" style="71" width="4.28125" customWidth="1"/>
    <col min="2" max="2" width="4.28125" customWidth="1"/>
    <col min="3" max="3" style="71" width="20.00390625" customWidth="1"/>
    <col min="4" max="4" style="71" width="4.28125" customWidth="1"/>
    <col min="5" max="5" width="4.28125" customWidth="1"/>
    <col min="6" max="6" width="20.00390625" customWidth="1"/>
    <col min="7" max="12" width="11.421875" customWidth="1"/>
    <col min="13" max="13" style="71" width="11.421875" customWidth="1"/>
    <col min="14" max="14" width="10.00390625" customWidth="1"/>
    <col min="15" max="15" style="71" width="10.00390625" customWidth="1"/>
  </cols>
  <sheetData>
    <row r="1" ht="12.75" customHeight="1">
      <c r="A1" s="5" t="s">
        <v>49</v>
      </c>
      <c r="B1" s="5" t="s">
        <v>50</v>
      </c>
      <c r="C1" s="5" t="s">
        <v>51</v>
      </c>
      <c r="D1" s="5" t="s">
        <v>52</v>
      </c>
      <c r="E1" s="5" t="s">
        <v>53</v>
      </c>
      <c r="F1" s="5" t="s">
        <v>54</v>
      </c>
      <c r="G1" s="5" t="s">
        <v>55</v>
      </c>
      <c r="H1" s="5" t="s">
        <v>56</v>
      </c>
      <c r="I1" s="5" t="s">
        <v>57</v>
      </c>
      <c r="J1" s="5" t="s">
        <v>58</v>
      </c>
      <c r="K1" s="5" t="s">
        <v>59</v>
      </c>
      <c r="L1" s="5" t="s">
        <v>60</v>
      </c>
      <c r="M1" s="5" t="s">
        <v>61</v>
      </c>
      <c r="N1" s="5" t="s">
        <v>62</v>
      </c>
      <c r="O1" s="5" t="s">
        <v>63</v>
      </c>
    </row>
    <row r="2" ht="19.5" customHeight="1">
      <c r="A2" s="8" t="s">
        <v>259</v>
      </c>
      <c r="B2" s="8" t="s">
        <v>67</v>
      </c>
      <c r="C2" s="60" t="s">
        <v>67</v>
      </c>
      <c r="D2" s="60" t="s">
        <v>67</v>
      </c>
      <c r="E2" s="8" t="s">
        <v>67</v>
      </c>
      <c r="F2" s="8" t="s">
        <v>67</v>
      </c>
      <c r="G2" s="8" t="s">
        <v>67</v>
      </c>
      <c r="H2" s="8" t="s">
        <v>67</v>
      </c>
      <c r="I2" s="8" t="s">
        <v>67</v>
      </c>
      <c r="J2" s="8" t="s">
        <v>67</v>
      </c>
      <c r="K2" s="8" t="s">
        <v>67</v>
      </c>
      <c r="L2" s="8" t="s">
        <v>67</v>
      </c>
      <c r="M2" s="60" t="s">
        <v>67</v>
      </c>
      <c r="N2" s="8" t="s">
        <v>67</v>
      </c>
      <c r="O2" s="60" t="s">
        <v>67</v>
      </c>
    </row>
    <row r="3" ht="19.5" customHeight="1">
      <c r="A3" s="9" t="s">
        <v>260</v>
      </c>
      <c r="B3" s="9" t="s">
        <v>67</v>
      </c>
      <c r="C3" s="61" t="s">
        <v>67</v>
      </c>
      <c r="D3" s="61" t="s">
        <v>67</v>
      </c>
      <c r="E3" s="9" t="s">
        <v>67</v>
      </c>
      <c r="F3" s="9" t="s">
        <v>67</v>
      </c>
      <c r="G3" s="9" t="s">
        <v>67</v>
      </c>
      <c r="H3" s="9" t="s">
        <v>67</v>
      </c>
      <c r="I3" s="9" t="s">
        <v>67</v>
      </c>
      <c r="J3" s="9" t="s">
        <v>67</v>
      </c>
      <c r="K3" s="9" t="s">
        <v>67</v>
      </c>
      <c r="L3" s="9" t="s">
        <v>67</v>
      </c>
      <c r="M3" s="61" t="s">
        <v>67</v>
      </c>
      <c r="N3" s="9" t="s">
        <v>67</v>
      </c>
      <c r="O3" s="61" t="s">
        <v>67</v>
      </c>
    </row>
    <row r="4" ht="19.5" customHeight="1">
      <c r="A4" s="36" t="s">
        <v>3</v>
      </c>
      <c r="B4" s="109" t="s">
        <v>67</v>
      </c>
      <c r="C4" s="36" t="s">
        <v>67</v>
      </c>
      <c r="D4" s="36" t="s">
        <v>67</v>
      </c>
      <c r="E4" s="109" t="s">
        <v>67</v>
      </c>
      <c r="F4" s="109" t="s">
        <v>67</v>
      </c>
      <c r="G4" s="109" t="s">
        <v>67</v>
      </c>
      <c r="H4" s="109" t="s">
        <v>67</v>
      </c>
      <c r="I4" s="109" t="s">
        <v>67</v>
      </c>
      <c r="J4" s="109" t="s">
        <v>67</v>
      </c>
      <c r="K4" s="109" t="s">
        <v>67</v>
      </c>
      <c r="L4" s="109" t="s">
        <v>67</v>
      </c>
      <c r="M4" s="36" t="s">
        <v>67</v>
      </c>
      <c r="N4" s="109" t="s">
        <v>67</v>
      </c>
      <c r="O4" s="144" t="s">
        <v>4</v>
      </c>
    </row>
    <row r="5" ht="19.5" customHeight="1" s="138" customFormat="1">
      <c r="A5" s="83" t="s">
        <v>70</v>
      </c>
      <c r="B5" s="110" t="s">
        <v>67</v>
      </c>
      <c r="C5" s="111" t="s">
        <v>261</v>
      </c>
      <c r="D5" s="83" t="s">
        <v>70</v>
      </c>
      <c r="E5" s="110" t="s">
        <v>67</v>
      </c>
      <c r="F5" s="111" t="s">
        <v>262</v>
      </c>
      <c r="G5" s="114" t="s">
        <v>72</v>
      </c>
      <c r="H5" s="114" t="s">
        <v>263</v>
      </c>
      <c r="I5" s="114" t="s">
        <v>67</v>
      </c>
      <c r="J5" s="83" t="s">
        <v>70</v>
      </c>
      <c r="K5" s="110" t="s">
        <v>67</v>
      </c>
      <c r="L5" s="111" t="s">
        <v>264</v>
      </c>
      <c r="M5" s="112" t="s">
        <v>265</v>
      </c>
      <c r="N5" s="123" t="s">
        <v>43</v>
      </c>
      <c r="O5" s="112" t="s">
        <v>45</v>
      </c>
    </row>
    <row r="6" ht="30" customHeight="1" s="138" customFormat="1">
      <c r="A6" s="113" t="s">
        <v>78</v>
      </c>
      <c r="B6" s="114" t="s">
        <v>79</v>
      </c>
      <c r="C6" s="112" t="s">
        <v>152</v>
      </c>
      <c r="D6" s="113" t="s">
        <v>78</v>
      </c>
      <c r="E6" s="114" t="s">
        <v>79</v>
      </c>
      <c r="F6" s="112" t="s">
        <v>152</v>
      </c>
      <c r="G6" s="114" t="s">
        <v>67</v>
      </c>
      <c r="H6" s="123" t="s">
        <v>81</v>
      </c>
      <c r="I6" s="123" t="s">
        <v>130</v>
      </c>
      <c r="J6" s="122" t="s">
        <v>131</v>
      </c>
      <c r="K6" s="123" t="s">
        <v>132</v>
      </c>
      <c r="L6" s="112" t="s">
        <v>152</v>
      </c>
      <c r="M6" s="111" t="s">
        <v>81</v>
      </c>
      <c r="N6" s="145" t="s">
        <v>67</v>
      </c>
      <c r="O6" s="111" t="s">
        <v>67</v>
      </c>
    </row>
    <row r="7" ht="20.25" customHeight="1" s="59" customFormat="1">
      <c r="A7" s="53" t="s">
        <v>67</v>
      </c>
      <c r="B7" s="146" t="s">
        <v>67</v>
      </c>
      <c r="C7" s="68" t="s">
        <v>72</v>
      </c>
      <c r="D7" s="67" t="s">
        <v>67</v>
      </c>
      <c r="E7" s="52" t="s">
        <v>67</v>
      </c>
      <c r="F7" s="147" t="s">
        <v>67</v>
      </c>
      <c r="G7" s="56">
        <f t="shared" si="0" ref="G7:G36">H7+L7+M7+N7+O7</f>
        <v>1175.33</v>
      </c>
      <c r="H7" s="56">
        <f t="shared" si="1" ref="H7:H36">I7+J7+K7</f>
        <v>1175.33</v>
      </c>
      <c r="I7" s="56" t="s">
        <v>266</v>
      </c>
      <c r="J7" s="56">
        <v>0</v>
      </c>
      <c r="K7" s="56">
        <v>0</v>
      </c>
      <c r="L7" s="116">
        <v>0</v>
      </c>
      <c r="M7" s="116">
        <v>0</v>
      </c>
      <c r="N7" s="56">
        <v>0</v>
      </c>
      <c r="O7" s="56">
        <v>0</v>
      </c>
    </row>
    <row r="8" ht="20.25" customHeight="1">
      <c r="A8" s="53" t="s">
        <v>155</v>
      </c>
      <c r="B8" s="146" t="s">
        <v>67</v>
      </c>
      <c r="C8" s="68" t="s">
        <v>156</v>
      </c>
      <c r="D8" s="67" t="s">
        <v>157</v>
      </c>
      <c r="E8" s="52" t="s">
        <v>67</v>
      </c>
      <c r="F8" s="147" t="s">
        <v>158</v>
      </c>
      <c r="G8" s="56">
        <f t="shared" si="0"/>
        <v>952.81</v>
      </c>
      <c r="H8" s="56">
        <f t="shared" si="1"/>
        <v>952.81</v>
      </c>
      <c r="I8" s="56" t="s">
        <v>159</v>
      </c>
      <c r="J8" s="56">
        <v>0</v>
      </c>
      <c r="K8" s="56">
        <v>0</v>
      </c>
      <c r="L8" s="116">
        <v>0</v>
      </c>
      <c r="M8" s="116">
        <v>0</v>
      </c>
      <c r="N8" s="56">
        <v>0</v>
      </c>
      <c r="O8" s="56">
        <v>0</v>
      </c>
    </row>
    <row r="9" ht="20.25" customHeight="1">
      <c r="A9" s="53" t="s">
        <v>155</v>
      </c>
      <c r="B9" s="146" t="s">
        <v>91</v>
      </c>
      <c r="C9" s="68" t="s">
        <v>160</v>
      </c>
      <c r="D9" s="67" t="s">
        <v>157</v>
      </c>
      <c r="E9" s="52" t="s">
        <v>91</v>
      </c>
      <c r="F9" s="147" t="s">
        <v>161</v>
      </c>
      <c r="G9" s="56">
        <f t="shared" si="0"/>
        <v>252.3</v>
      </c>
      <c r="H9" s="56">
        <f t="shared" si="1"/>
        <v>252.3</v>
      </c>
      <c r="I9" s="56" t="s">
        <v>162</v>
      </c>
      <c r="J9" s="56">
        <v>0</v>
      </c>
      <c r="K9" s="56">
        <v>0</v>
      </c>
      <c r="L9" s="116">
        <v>0</v>
      </c>
      <c r="M9" s="116">
        <v>0</v>
      </c>
      <c r="N9" s="56">
        <v>0</v>
      </c>
      <c r="O9" s="56">
        <v>0</v>
      </c>
    </row>
    <row r="10" ht="20.25" customHeight="1">
      <c r="A10" s="53" t="s">
        <v>155</v>
      </c>
      <c r="B10" s="146" t="s">
        <v>112</v>
      </c>
      <c r="C10" s="68" t="s">
        <v>163</v>
      </c>
      <c r="D10" s="67" t="s">
        <v>157</v>
      </c>
      <c r="E10" s="52" t="s">
        <v>91</v>
      </c>
      <c r="F10" s="147" t="s">
        <v>161</v>
      </c>
      <c r="G10" s="56">
        <f t="shared" si="0"/>
        <v>366.75</v>
      </c>
      <c r="H10" s="56">
        <f t="shared" si="1"/>
        <v>366.75</v>
      </c>
      <c r="I10" s="56" t="s">
        <v>164</v>
      </c>
      <c r="J10" s="56">
        <v>0</v>
      </c>
      <c r="K10" s="56">
        <v>0</v>
      </c>
      <c r="L10" s="116">
        <v>0</v>
      </c>
      <c r="M10" s="116">
        <v>0</v>
      </c>
      <c r="N10" s="56">
        <v>0</v>
      </c>
      <c r="O10" s="56">
        <v>0</v>
      </c>
    </row>
    <row r="11" ht="20.25" customHeight="1">
      <c r="A11" s="53" t="s">
        <v>155</v>
      </c>
      <c r="B11" s="146" t="s">
        <v>88</v>
      </c>
      <c r="C11" s="68" t="s">
        <v>165</v>
      </c>
      <c r="D11" s="67" t="s">
        <v>157</v>
      </c>
      <c r="E11" s="52" t="s">
        <v>91</v>
      </c>
      <c r="F11" s="147" t="s">
        <v>161</v>
      </c>
      <c r="G11" s="56">
        <f t="shared" si="0"/>
        <v>103.86</v>
      </c>
      <c r="H11" s="56">
        <f t="shared" si="1"/>
        <v>103.86</v>
      </c>
      <c r="I11" s="56" t="s">
        <v>166</v>
      </c>
      <c r="J11" s="56">
        <v>0</v>
      </c>
      <c r="K11" s="56">
        <v>0</v>
      </c>
      <c r="L11" s="116">
        <v>0</v>
      </c>
      <c r="M11" s="116">
        <v>0</v>
      </c>
      <c r="N11" s="56">
        <v>0</v>
      </c>
      <c r="O11" s="56">
        <v>0</v>
      </c>
    </row>
    <row r="12" ht="20.25" customHeight="1">
      <c r="A12" s="53" t="s">
        <v>155</v>
      </c>
      <c r="B12" s="146" t="s">
        <v>167</v>
      </c>
      <c r="C12" s="68" t="s">
        <v>168</v>
      </c>
      <c r="D12" s="67" t="s">
        <v>157</v>
      </c>
      <c r="E12" s="52" t="s">
        <v>112</v>
      </c>
      <c r="F12" s="147" t="s">
        <v>169</v>
      </c>
      <c r="G12" s="56">
        <f t="shared" si="0"/>
        <v>90.79</v>
      </c>
      <c r="H12" s="56">
        <f t="shared" si="1"/>
        <v>90.79</v>
      </c>
      <c r="I12" s="56" t="s">
        <v>170</v>
      </c>
      <c r="J12" s="56">
        <v>0</v>
      </c>
      <c r="K12" s="56">
        <v>0</v>
      </c>
      <c r="L12" s="116">
        <v>0</v>
      </c>
      <c r="M12" s="116">
        <v>0</v>
      </c>
      <c r="N12" s="56">
        <v>0</v>
      </c>
      <c r="O12" s="56">
        <v>0</v>
      </c>
    </row>
    <row r="13" ht="20.25" customHeight="1">
      <c r="A13" s="53" t="s">
        <v>155</v>
      </c>
      <c r="B13" s="146" t="s">
        <v>171</v>
      </c>
      <c r="C13" s="68" t="s">
        <v>172</v>
      </c>
      <c r="D13" s="67" t="s">
        <v>157</v>
      </c>
      <c r="E13" s="52" t="s">
        <v>112</v>
      </c>
      <c r="F13" s="147" t="s">
        <v>169</v>
      </c>
      <c r="G13" s="56">
        <f t="shared" si="0"/>
        <v>41.43</v>
      </c>
      <c r="H13" s="56">
        <f t="shared" si="1"/>
        <v>41.43</v>
      </c>
      <c r="I13" s="56" t="s">
        <v>173</v>
      </c>
      <c r="J13" s="56">
        <v>0</v>
      </c>
      <c r="K13" s="56">
        <v>0</v>
      </c>
      <c r="L13" s="116">
        <v>0</v>
      </c>
      <c r="M13" s="116">
        <v>0</v>
      </c>
      <c r="N13" s="56">
        <v>0</v>
      </c>
      <c r="O13" s="56">
        <v>0</v>
      </c>
    </row>
    <row r="14" ht="20.25" customHeight="1">
      <c r="A14" s="53" t="s">
        <v>155</v>
      </c>
      <c r="B14" s="146" t="s">
        <v>105</v>
      </c>
      <c r="C14" s="68" t="s">
        <v>174</v>
      </c>
      <c r="D14" s="67" t="s">
        <v>157</v>
      </c>
      <c r="E14" s="52" t="s">
        <v>112</v>
      </c>
      <c r="F14" s="147" t="s">
        <v>169</v>
      </c>
      <c r="G14" s="56">
        <f t="shared" si="0"/>
        <v>17.03</v>
      </c>
      <c r="H14" s="56">
        <f t="shared" si="1"/>
        <v>17.03</v>
      </c>
      <c r="I14" s="56" t="s">
        <v>175</v>
      </c>
      <c r="J14" s="56">
        <v>0</v>
      </c>
      <c r="K14" s="56">
        <v>0</v>
      </c>
      <c r="L14" s="116">
        <v>0</v>
      </c>
      <c r="M14" s="116">
        <v>0</v>
      </c>
      <c r="N14" s="56">
        <v>0</v>
      </c>
      <c r="O14" s="56">
        <v>0</v>
      </c>
    </row>
    <row r="15" ht="20.25" customHeight="1">
      <c r="A15" s="53" t="s">
        <v>155</v>
      </c>
      <c r="B15" s="146" t="s">
        <v>176</v>
      </c>
      <c r="C15" s="68" t="s">
        <v>177</v>
      </c>
      <c r="D15" s="67" t="s">
        <v>157</v>
      </c>
      <c r="E15" s="52" t="s">
        <v>112</v>
      </c>
      <c r="F15" s="147" t="s">
        <v>169</v>
      </c>
      <c r="G15" s="56">
        <f t="shared" si="0"/>
        <v>4.39</v>
      </c>
      <c r="H15" s="56">
        <f t="shared" si="1"/>
        <v>4.39</v>
      </c>
      <c r="I15" s="56" t="s">
        <v>178</v>
      </c>
      <c r="J15" s="56">
        <v>0</v>
      </c>
      <c r="K15" s="56">
        <v>0</v>
      </c>
      <c r="L15" s="116">
        <v>0</v>
      </c>
      <c r="M15" s="116">
        <v>0</v>
      </c>
      <c r="N15" s="56">
        <v>0</v>
      </c>
      <c r="O15" s="56">
        <v>0</v>
      </c>
    </row>
    <row r="16" ht="20.25" customHeight="1">
      <c r="A16" s="53" t="s">
        <v>155</v>
      </c>
      <c r="B16" s="146" t="s">
        <v>179</v>
      </c>
      <c r="C16" s="68" t="s">
        <v>180</v>
      </c>
      <c r="D16" s="67" t="s">
        <v>157</v>
      </c>
      <c r="E16" s="52" t="s">
        <v>88</v>
      </c>
      <c r="F16" s="147" t="s">
        <v>180</v>
      </c>
      <c r="G16" s="56">
        <f t="shared" si="0"/>
        <v>76.26</v>
      </c>
      <c r="H16" s="56">
        <f t="shared" si="1"/>
        <v>76.26</v>
      </c>
      <c r="I16" s="56" t="s">
        <v>181</v>
      </c>
      <c r="J16" s="56">
        <v>0</v>
      </c>
      <c r="K16" s="56">
        <v>0</v>
      </c>
      <c r="L16" s="116">
        <v>0</v>
      </c>
      <c r="M16" s="116">
        <v>0</v>
      </c>
      <c r="N16" s="56">
        <v>0</v>
      </c>
      <c r="O16" s="56">
        <v>0</v>
      </c>
    </row>
    <row r="17" ht="20.25" customHeight="1">
      <c r="A17" s="53" t="s">
        <v>182</v>
      </c>
      <c r="B17" s="146" t="s">
        <v>67</v>
      </c>
      <c r="C17" s="68" t="s">
        <v>183</v>
      </c>
      <c r="D17" s="67" t="s">
        <v>184</v>
      </c>
      <c r="E17" s="52" t="s">
        <v>67</v>
      </c>
      <c r="F17" s="147" t="s">
        <v>185</v>
      </c>
      <c r="G17" s="56">
        <f t="shared" si="0"/>
        <v>116.13</v>
      </c>
      <c r="H17" s="56">
        <f t="shared" si="1"/>
        <v>116.13</v>
      </c>
      <c r="I17" s="56" t="s">
        <v>154</v>
      </c>
      <c r="J17" s="56">
        <v>0</v>
      </c>
      <c r="K17" s="56">
        <v>0</v>
      </c>
      <c r="L17" s="116">
        <v>0</v>
      </c>
      <c r="M17" s="116">
        <v>0</v>
      </c>
      <c r="N17" s="56">
        <v>0</v>
      </c>
      <c r="O17" s="56">
        <v>0</v>
      </c>
    </row>
    <row r="18" ht="20.25" customHeight="1">
      <c r="A18" s="53" t="s">
        <v>182</v>
      </c>
      <c r="B18" s="146" t="s">
        <v>91</v>
      </c>
      <c r="C18" s="68" t="s">
        <v>186</v>
      </c>
      <c r="D18" s="67" t="s">
        <v>184</v>
      </c>
      <c r="E18" s="52" t="s">
        <v>91</v>
      </c>
      <c r="F18" s="147" t="s">
        <v>187</v>
      </c>
      <c r="G18" s="56">
        <f t="shared" si="0"/>
        <v>8</v>
      </c>
      <c r="H18" s="56">
        <f t="shared" si="1"/>
        <v>8</v>
      </c>
      <c r="I18" s="56" t="s">
        <v>188</v>
      </c>
      <c r="J18" s="56">
        <v>0</v>
      </c>
      <c r="K18" s="56">
        <v>0</v>
      </c>
      <c r="L18" s="116">
        <v>0</v>
      </c>
      <c r="M18" s="116">
        <v>0</v>
      </c>
      <c r="N18" s="56">
        <v>0</v>
      </c>
      <c r="O18" s="56">
        <v>0</v>
      </c>
    </row>
    <row r="19" ht="20.25" customHeight="1">
      <c r="A19" s="53" t="s">
        <v>182</v>
      </c>
      <c r="B19" s="146" t="s">
        <v>96</v>
      </c>
      <c r="C19" s="68" t="s">
        <v>189</v>
      </c>
      <c r="D19" s="67" t="s">
        <v>184</v>
      </c>
      <c r="E19" s="52" t="s">
        <v>91</v>
      </c>
      <c r="F19" s="147" t="s">
        <v>187</v>
      </c>
      <c r="G19" s="56">
        <f t="shared" si="0"/>
        <v>5</v>
      </c>
      <c r="H19" s="56">
        <f t="shared" si="1"/>
        <v>5</v>
      </c>
      <c r="I19" s="56" t="s">
        <v>190</v>
      </c>
      <c r="J19" s="56">
        <v>0</v>
      </c>
      <c r="K19" s="56">
        <v>0</v>
      </c>
      <c r="L19" s="116">
        <v>0</v>
      </c>
      <c r="M19" s="116">
        <v>0</v>
      </c>
      <c r="N19" s="56">
        <v>0</v>
      </c>
      <c r="O19" s="56">
        <v>0</v>
      </c>
    </row>
    <row r="20" ht="20.25" customHeight="1">
      <c r="A20" s="53" t="s">
        <v>182</v>
      </c>
      <c r="B20" s="146" t="s">
        <v>191</v>
      </c>
      <c r="C20" s="68" t="s">
        <v>192</v>
      </c>
      <c r="D20" s="67" t="s">
        <v>184</v>
      </c>
      <c r="E20" s="52" t="s">
        <v>91</v>
      </c>
      <c r="F20" s="147" t="s">
        <v>187</v>
      </c>
      <c r="G20" s="56">
        <f t="shared" si="0"/>
        <v>1.34</v>
      </c>
      <c r="H20" s="56">
        <f t="shared" si="1"/>
        <v>1.34</v>
      </c>
      <c r="I20" s="56" t="s">
        <v>193</v>
      </c>
      <c r="J20" s="56">
        <v>0</v>
      </c>
      <c r="K20" s="56">
        <v>0</v>
      </c>
      <c r="L20" s="116">
        <v>0</v>
      </c>
      <c r="M20" s="116">
        <v>0</v>
      </c>
      <c r="N20" s="56">
        <v>0</v>
      </c>
      <c r="O20" s="56">
        <v>0</v>
      </c>
    </row>
    <row r="21" ht="20.25" customHeight="1">
      <c r="A21" s="53" t="s">
        <v>182</v>
      </c>
      <c r="B21" s="146" t="s">
        <v>194</v>
      </c>
      <c r="C21" s="68" t="s">
        <v>195</v>
      </c>
      <c r="D21" s="67" t="s">
        <v>184</v>
      </c>
      <c r="E21" s="52" t="s">
        <v>91</v>
      </c>
      <c r="F21" s="147" t="s">
        <v>187</v>
      </c>
      <c r="G21" s="56">
        <f t="shared" si="0"/>
        <v>2.94</v>
      </c>
      <c r="H21" s="56">
        <f t="shared" si="1"/>
        <v>2.94</v>
      </c>
      <c r="I21" s="56" t="s">
        <v>196</v>
      </c>
      <c r="J21" s="56">
        <v>0</v>
      </c>
      <c r="K21" s="56">
        <v>0</v>
      </c>
      <c r="L21" s="116">
        <v>0</v>
      </c>
      <c r="M21" s="116">
        <v>0</v>
      </c>
      <c r="N21" s="56">
        <v>0</v>
      </c>
      <c r="O21" s="56">
        <v>0</v>
      </c>
    </row>
    <row r="22" ht="20.25" customHeight="1">
      <c r="A22" s="53" t="s">
        <v>182</v>
      </c>
      <c r="B22" s="146" t="s">
        <v>167</v>
      </c>
      <c r="C22" s="68" t="s">
        <v>197</v>
      </c>
      <c r="D22" s="67" t="s">
        <v>184</v>
      </c>
      <c r="E22" s="52" t="s">
        <v>91</v>
      </c>
      <c r="F22" s="147" t="s">
        <v>187</v>
      </c>
      <c r="G22" s="56">
        <f t="shared" si="0"/>
        <v>4.41</v>
      </c>
      <c r="H22" s="56">
        <f t="shared" si="1"/>
        <v>4.41</v>
      </c>
      <c r="I22" s="56" t="s">
        <v>198</v>
      </c>
      <c r="J22" s="56">
        <v>0</v>
      </c>
      <c r="K22" s="56">
        <v>0</v>
      </c>
      <c r="L22" s="116">
        <v>0</v>
      </c>
      <c r="M22" s="116">
        <v>0</v>
      </c>
      <c r="N22" s="56">
        <v>0</v>
      </c>
      <c r="O22" s="56">
        <v>0</v>
      </c>
    </row>
    <row r="23" ht="20.25" customHeight="1">
      <c r="A23" s="53" t="s">
        <v>182</v>
      </c>
      <c r="B23" s="146" t="s">
        <v>105</v>
      </c>
      <c r="C23" s="68" t="s">
        <v>199</v>
      </c>
      <c r="D23" s="67" t="s">
        <v>184</v>
      </c>
      <c r="E23" s="52" t="s">
        <v>91</v>
      </c>
      <c r="F23" s="147" t="s">
        <v>187</v>
      </c>
      <c r="G23" s="56">
        <f t="shared" si="0"/>
        <v>7</v>
      </c>
      <c r="H23" s="56">
        <f t="shared" si="1"/>
        <v>7</v>
      </c>
      <c r="I23" s="56" t="s">
        <v>200</v>
      </c>
      <c r="J23" s="56">
        <v>0</v>
      </c>
      <c r="K23" s="56">
        <v>0</v>
      </c>
      <c r="L23" s="116">
        <v>0</v>
      </c>
      <c r="M23" s="116">
        <v>0</v>
      </c>
      <c r="N23" s="56">
        <v>0</v>
      </c>
      <c r="O23" s="56">
        <v>0</v>
      </c>
    </row>
    <row r="24" ht="20.25" customHeight="1">
      <c r="A24" s="53" t="s">
        <v>182</v>
      </c>
      <c r="B24" s="146" t="s">
        <v>179</v>
      </c>
      <c r="C24" s="68" t="s">
        <v>201</v>
      </c>
      <c r="D24" s="67" t="s">
        <v>184</v>
      </c>
      <c r="E24" s="52" t="s">
        <v>202</v>
      </c>
      <c r="F24" s="147" t="s">
        <v>201</v>
      </c>
      <c r="G24" s="56">
        <f t="shared" si="0"/>
        <v>6.96</v>
      </c>
      <c r="H24" s="56">
        <f t="shared" si="1"/>
        <v>6.96</v>
      </c>
      <c r="I24" s="56" t="s">
        <v>203</v>
      </c>
      <c r="J24" s="56">
        <v>0</v>
      </c>
      <c r="K24" s="56">
        <v>0</v>
      </c>
      <c r="L24" s="116">
        <v>0</v>
      </c>
      <c r="M24" s="116">
        <v>0</v>
      </c>
      <c r="N24" s="56">
        <v>0</v>
      </c>
      <c r="O24" s="56">
        <v>0</v>
      </c>
    </row>
    <row r="25" ht="20.25" customHeight="1">
      <c r="A25" s="53" t="s">
        <v>182</v>
      </c>
      <c r="B25" s="146" t="s">
        <v>204</v>
      </c>
      <c r="C25" s="68" t="s">
        <v>205</v>
      </c>
      <c r="D25" s="67" t="s">
        <v>184</v>
      </c>
      <c r="E25" s="52" t="s">
        <v>112</v>
      </c>
      <c r="F25" s="147" t="s">
        <v>205</v>
      </c>
      <c r="G25" s="56">
        <f t="shared" si="0"/>
        <v>2.9</v>
      </c>
      <c r="H25" s="56">
        <f t="shared" si="1"/>
        <v>2.9</v>
      </c>
      <c r="I25" s="56" t="s">
        <v>206</v>
      </c>
      <c r="J25" s="56">
        <v>0</v>
      </c>
      <c r="K25" s="56">
        <v>0</v>
      </c>
      <c r="L25" s="116">
        <v>0</v>
      </c>
      <c r="M25" s="116">
        <v>0</v>
      </c>
      <c r="N25" s="56">
        <v>0</v>
      </c>
      <c r="O25" s="56">
        <v>0</v>
      </c>
    </row>
    <row r="26" ht="20.25" customHeight="1">
      <c r="A26" s="53" t="s">
        <v>182</v>
      </c>
      <c r="B26" s="146" t="s">
        <v>207</v>
      </c>
      <c r="C26" s="68" t="s">
        <v>208</v>
      </c>
      <c r="D26" s="67" t="s">
        <v>184</v>
      </c>
      <c r="E26" s="52" t="s">
        <v>88</v>
      </c>
      <c r="F26" s="147" t="s">
        <v>208</v>
      </c>
      <c r="G26" s="56">
        <f t="shared" si="0"/>
        <v>6.9</v>
      </c>
      <c r="H26" s="56">
        <f t="shared" si="1"/>
        <v>6.9</v>
      </c>
      <c r="I26" s="56" t="s">
        <v>209</v>
      </c>
      <c r="J26" s="56">
        <v>0</v>
      </c>
      <c r="K26" s="56">
        <v>0</v>
      </c>
      <c r="L26" s="116">
        <v>0</v>
      </c>
      <c r="M26" s="116">
        <v>0</v>
      </c>
      <c r="N26" s="56">
        <v>0</v>
      </c>
      <c r="O26" s="56">
        <v>0</v>
      </c>
    </row>
    <row r="27" ht="20.25" customHeight="1">
      <c r="A27" s="53" t="s">
        <v>182</v>
      </c>
      <c r="B27" s="146" t="s">
        <v>210</v>
      </c>
      <c r="C27" s="68" t="s">
        <v>211</v>
      </c>
      <c r="D27" s="67" t="s">
        <v>184</v>
      </c>
      <c r="E27" s="52" t="s">
        <v>96</v>
      </c>
      <c r="F27" s="147" t="s">
        <v>212</v>
      </c>
      <c r="G27" s="56">
        <f t="shared" si="0"/>
        <v>4</v>
      </c>
      <c r="H27" s="56">
        <f t="shared" si="1"/>
        <v>4</v>
      </c>
      <c r="I27" s="56" t="s">
        <v>213</v>
      </c>
      <c r="J27" s="56">
        <v>0</v>
      </c>
      <c r="K27" s="56">
        <v>0</v>
      </c>
      <c r="L27" s="116">
        <v>0</v>
      </c>
      <c r="M27" s="116">
        <v>0</v>
      </c>
      <c r="N27" s="56">
        <v>0</v>
      </c>
      <c r="O27" s="56">
        <v>0</v>
      </c>
    </row>
    <row r="28" ht="20.25" customHeight="1">
      <c r="A28" s="53" t="s">
        <v>182</v>
      </c>
      <c r="B28" s="146" t="s">
        <v>214</v>
      </c>
      <c r="C28" s="68" t="s">
        <v>215</v>
      </c>
      <c r="D28" s="67" t="s">
        <v>184</v>
      </c>
      <c r="E28" s="52" t="s">
        <v>91</v>
      </c>
      <c r="F28" s="147" t="s">
        <v>187</v>
      </c>
      <c r="G28" s="56">
        <f t="shared" si="0"/>
        <v>2</v>
      </c>
      <c r="H28" s="56">
        <f t="shared" si="1"/>
        <v>2</v>
      </c>
      <c r="I28" s="56" t="s">
        <v>216</v>
      </c>
      <c r="J28" s="56">
        <v>0</v>
      </c>
      <c r="K28" s="56">
        <v>0</v>
      </c>
      <c r="L28" s="116">
        <v>0</v>
      </c>
      <c r="M28" s="116">
        <v>0</v>
      </c>
      <c r="N28" s="56">
        <v>0</v>
      </c>
      <c r="O28" s="56">
        <v>0</v>
      </c>
    </row>
    <row r="29" ht="20.25" customHeight="1">
      <c r="A29" s="53" t="s">
        <v>182</v>
      </c>
      <c r="B29" s="146" t="s">
        <v>217</v>
      </c>
      <c r="C29" s="68" t="s">
        <v>218</v>
      </c>
      <c r="D29" s="67" t="s">
        <v>184</v>
      </c>
      <c r="E29" s="52" t="s">
        <v>167</v>
      </c>
      <c r="F29" s="147" t="s">
        <v>218</v>
      </c>
      <c r="G29" s="56">
        <f t="shared" si="0"/>
        <v>20</v>
      </c>
      <c r="H29" s="56">
        <f t="shared" si="1"/>
        <v>20</v>
      </c>
      <c r="I29" s="56" t="s">
        <v>219</v>
      </c>
      <c r="J29" s="56">
        <v>0</v>
      </c>
      <c r="K29" s="56">
        <v>0</v>
      </c>
      <c r="L29" s="116">
        <v>0</v>
      </c>
      <c r="M29" s="116">
        <v>0</v>
      </c>
      <c r="N29" s="56">
        <v>0</v>
      </c>
      <c r="O29" s="56">
        <v>0</v>
      </c>
    </row>
    <row r="30" ht="20.25" customHeight="1">
      <c r="A30" s="53" t="s">
        <v>182</v>
      </c>
      <c r="B30" s="146" t="s">
        <v>220</v>
      </c>
      <c r="C30" s="68" t="s">
        <v>221</v>
      </c>
      <c r="D30" s="67" t="s">
        <v>184</v>
      </c>
      <c r="E30" s="52" t="s">
        <v>91</v>
      </c>
      <c r="F30" s="147" t="s">
        <v>187</v>
      </c>
      <c r="G30" s="56">
        <f t="shared" si="0"/>
        <v>42.72</v>
      </c>
      <c r="H30" s="56">
        <f t="shared" si="1"/>
        <v>42.72</v>
      </c>
      <c r="I30" s="56" t="s">
        <v>222</v>
      </c>
      <c r="J30" s="56">
        <v>0</v>
      </c>
      <c r="K30" s="56">
        <v>0</v>
      </c>
      <c r="L30" s="116">
        <v>0</v>
      </c>
      <c r="M30" s="116">
        <v>0</v>
      </c>
      <c r="N30" s="56">
        <v>0</v>
      </c>
      <c r="O30" s="56">
        <v>0</v>
      </c>
    </row>
    <row r="31" ht="20.25" customHeight="1">
      <c r="A31" s="53" t="s">
        <v>182</v>
      </c>
      <c r="B31" s="146" t="s">
        <v>223</v>
      </c>
      <c r="C31" s="68" t="s">
        <v>224</v>
      </c>
      <c r="D31" s="67" t="s">
        <v>184</v>
      </c>
      <c r="E31" s="52" t="s">
        <v>223</v>
      </c>
      <c r="F31" s="147" t="s">
        <v>224</v>
      </c>
      <c r="G31" s="56">
        <f t="shared" si="0"/>
        <v>1.96</v>
      </c>
      <c r="H31" s="56">
        <f t="shared" si="1"/>
        <v>1.96</v>
      </c>
      <c r="I31" s="56" t="s">
        <v>225</v>
      </c>
      <c r="J31" s="56">
        <v>0</v>
      </c>
      <c r="K31" s="56">
        <v>0</v>
      </c>
      <c r="L31" s="116">
        <v>0</v>
      </c>
      <c r="M31" s="116">
        <v>0</v>
      </c>
      <c r="N31" s="56">
        <v>0</v>
      </c>
      <c r="O31" s="56">
        <v>0</v>
      </c>
    </row>
    <row r="32" ht="20.25" customHeight="1">
      <c r="A32" s="53" t="s">
        <v>226</v>
      </c>
      <c r="B32" s="146" t="s">
        <v>67</v>
      </c>
      <c r="C32" s="68" t="s">
        <v>227</v>
      </c>
      <c r="D32" s="67" t="s">
        <v>228</v>
      </c>
      <c r="E32" s="52" t="s">
        <v>67</v>
      </c>
      <c r="F32" s="147" t="s">
        <v>229</v>
      </c>
      <c r="G32" s="56">
        <f t="shared" si="0"/>
        <v>106.39</v>
      </c>
      <c r="H32" s="56">
        <f t="shared" si="1"/>
        <v>106.39</v>
      </c>
      <c r="I32" s="56" t="s">
        <v>230</v>
      </c>
      <c r="J32" s="56">
        <v>0</v>
      </c>
      <c r="K32" s="56">
        <v>0</v>
      </c>
      <c r="L32" s="116">
        <v>0</v>
      </c>
      <c r="M32" s="116">
        <v>0</v>
      </c>
      <c r="N32" s="56">
        <v>0</v>
      </c>
      <c r="O32" s="56">
        <v>0</v>
      </c>
    </row>
    <row r="33" ht="20.25" customHeight="1">
      <c r="A33" s="53" t="s">
        <v>226</v>
      </c>
      <c r="B33" s="146" t="s">
        <v>112</v>
      </c>
      <c r="C33" s="68" t="s">
        <v>231</v>
      </c>
      <c r="D33" s="67" t="s">
        <v>228</v>
      </c>
      <c r="E33" s="52" t="s">
        <v>96</v>
      </c>
      <c r="F33" s="147" t="s">
        <v>232</v>
      </c>
      <c r="G33" s="56">
        <f t="shared" si="0"/>
        <v>37.88</v>
      </c>
      <c r="H33" s="56">
        <f t="shared" si="1"/>
        <v>37.88</v>
      </c>
      <c r="I33" s="56" t="s">
        <v>233</v>
      </c>
      <c r="J33" s="56">
        <v>0</v>
      </c>
      <c r="K33" s="56">
        <v>0</v>
      </c>
      <c r="L33" s="116">
        <v>0</v>
      </c>
      <c r="M33" s="116">
        <v>0</v>
      </c>
      <c r="N33" s="56">
        <v>0</v>
      </c>
      <c r="O33" s="56">
        <v>0</v>
      </c>
    </row>
    <row r="34" ht="20.25" customHeight="1">
      <c r="A34" s="53" t="s">
        <v>226</v>
      </c>
      <c r="B34" s="146" t="s">
        <v>96</v>
      </c>
      <c r="C34" s="68" t="s">
        <v>234</v>
      </c>
      <c r="D34" s="67" t="s">
        <v>228</v>
      </c>
      <c r="E34" s="52" t="s">
        <v>91</v>
      </c>
      <c r="F34" s="147" t="s">
        <v>235</v>
      </c>
      <c r="G34" s="56">
        <f t="shared" si="0"/>
        <v>41.84</v>
      </c>
      <c r="H34" s="56">
        <f t="shared" si="1"/>
        <v>41.84</v>
      </c>
      <c r="I34" s="56" t="s">
        <v>236</v>
      </c>
      <c r="J34" s="56">
        <v>0</v>
      </c>
      <c r="K34" s="56">
        <v>0</v>
      </c>
      <c r="L34" s="116">
        <v>0</v>
      </c>
      <c r="M34" s="116">
        <v>0</v>
      </c>
      <c r="N34" s="56">
        <v>0</v>
      </c>
      <c r="O34" s="56">
        <v>0</v>
      </c>
    </row>
    <row r="35" ht="20.25" customHeight="1">
      <c r="A35" s="53" t="s">
        <v>226</v>
      </c>
      <c r="B35" s="146" t="s">
        <v>194</v>
      </c>
      <c r="C35" s="68" t="s">
        <v>237</v>
      </c>
      <c r="D35" s="67" t="s">
        <v>228</v>
      </c>
      <c r="E35" s="52" t="s">
        <v>91</v>
      </c>
      <c r="F35" s="147" t="s">
        <v>235</v>
      </c>
      <c r="G35" s="56">
        <f t="shared" si="0"/>
        <v>5.48</v>
      </c>
      <c r="H35" s="56">
        <f t="shared" si="1"/>
        <v>5.48</v>
      </c>
      <c r="I35" s="56" t="s">
        <v>238</v>
      </c>
      <c r="J35" s="56">
        <v>0</v>
      </c>
      <c r="K35" s="56">
        <v>0</v>
      </c>
      <c r="L35" s="116">
        <v>0</v>
      </c>
      <c r="M35" s="116">
        <v>0</v>
      </c>
      <c r="N35" s="56">
        <v>0</v>
      </c>
      <c r="O35" s="56">
        <v>0</v>
      </c>
    </row>
    <row r="36" ht="20.25" customHeight="1">
      <c r="A36" s="53" t="s">
        <v>226</v>
      </c>
      <c r="B36" s="146" t="s">
        <v>223</v>
      </c>
      <c r="C36" s="68" t="s">
        <v>239</v>
      </c>
      <c r="D36" s="67" t="s">
        <v>228</v>
      </c>
      <c r="E36" s="52" t="s">
        <v>223</v>
      </c>
      <c r="F36" s="147" t="s">
        <v>239</v>
      </c>
      <c r="G36" s="56">
        <f t="shared" si="0"/>
        <v>21.19</v>
      </c>
      <c r="H36" s="56">
        <f t="shared" si="1"/>
        <v>21.19</v>
      </c>
      <c r="I36" s="56" t="s">
        <v>240</v>
      </c>
      <c r="J36" s="56">
        <v>0</v>
      </c>
      <c r="K36" s="56">
        <v>0</v>
      </c>
      <c r="L36" s="116">
        <v>0</v>
      </c>
      <c r="M36" s="116">
        <v>0</v>
      </c>
      <c r="N36" s="56">
        <v>0</v>
      </c>
      <c r="O36" s="56">
        <v>0</v>
      </c>
    </row>
  </sheetData>
  <mergeCells>
    <mergeCell ref="A2:O2"/>
    <mergeCell ref="A3:O3"/>
    <mergeCell ref="A5:B5"/>
    <mergeCell ref="C5:C6"/>
    <mergeCell ref="H5:K5"/>
    <mergeCell ref="G5:G6"/>
    <mergeCell ref="L5:L6"/>
    <mergeCell ref="M5:M6"/>
    <mergeCell ref="N5:N6"/>
    <mergeCell ref="O5:O6"/>
    <mergeCell ref="A4:N4"/>
    <mergeCell ref="D5:E5"/>
    <mergeCell ref="F5:F6"/>
  </mergeCells>
  <extLst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9220250C-E8B2-1BD9-6BB3-906516F5DA0C}" mc:Ignorable="x14ac xr xr2 xr3">
  <dimension ref="A1:N8"/>
  <sheetViews>
    <sheetView showGridLines="0" topLeftCell="B1" workbookViewId="0">
      <pane ySplit="1" topLeftCell="A6" activePane="bottomLeft" state="frozen"/>
      <selection pane="bottomLeft" activeCell="B1" sqref="B1:M1"/>
    </sheetView>
  </sheetViews>
  <sheetFormatPr defaultRowHeight="14.25" defaultColWidth="7.8515625" customHeight="1"/>
  <cols>
    <col min="1" max="1" width="0" hidden="1" customWidth="1"/>
    <col min="2" max="2" style="71" width="50.00390625" customWidth="1"/>
    <col min="3" max="3" style="71" width="12.140625" customWidth="1"/>
    <col min="4" max="4" style="71" width="0" hidden="1" customWidth="1"/>
    <col min="5" max="10" width="10.7109375" customWidth="1"/>
    <col min="11" max="11" style="71" width="10.7109375" customWidth="1"/>
    <col min="12" max="12" width="10.7109375" customWidth="1"/>
    <col min="13" max="13" style="71" width="10.7109375" customWidth="1"/>
    <col min="14" max="14" width="0" hidden="1" customWidth="1"/>
  </cols>
  <sheetData>
    <row r="1" ht="12.75" customHeight="1">
      <c r="A1" s="5" t="s">
        <v>49</v>
      </c>
      <c r="B1" s="5" t="s">
        <v>50</v>
      </c>
      <c r="C1" s="5" t="s">
        <v>51</v>
      </c>
      <c r="D1" s="5" t="s">
        <v>52</v>
      </c>
      <c r="E1" s="5" t="s">
        <v>53</v>
      </c>
      <c r="F1" s="5" t="s">
        <v>54</v>
      </c>
      <c r="G1" s="5" t="s">
        <v>55</v>
      </c>
      <c r="H1" s="5" t="s">
        <v>56</v>
      </c>
      <c r="I1" s="5" t="s">
        <v>57</v>
      </c>
      <c r="J1" s="5" t="s">
        <v>58</v>
      </c>
      <c r="K1" s="5" t="s">
        <v>59</v>
      </c>
      <c r="L1" s="5" t="s">
        <v>60</v>
      </c>
      <c r="M1" s="5" t="s">
        <v>61</v>
      </c>
      <c r="N1" s="5" t="s">
        <v>62</v>
      </c>
    </row>
    <row r="2" ht="19.5" customHeight="1">
      <c r="A2" t="s">
        <v>67</v>
      </c>
      <c r="B2" s="8" t="s">
        <v>267</v>
      </c>
      <c r="C2" s="60" t="s">
        <v>67</v>
      </c>
      <c r="D2" s="60" t="s">
        <v>67</v>
      </c>
      <c r="E2" s="8" t="s">
        <v>67</v>
      </c>
      <c r="F2" s="8" t="s">
        <v>67</v>
      </c>
      <c r="G2" s="8" t="s">
        <v>67</v>
      </c>
      <c r="H2" s="8" t="s">
        <v>67</v>
      </c>
      <c r="I2" s="8" t="s">
        <v>67</v>
      </c>
      <c r="J2" s="8" t="s">
        <v>67</v>
      </c>
      <c r="K2" s="60" t="s">
        <v>67</v>
      </c>
      <c r="L2" s="8" t="s">
        <v>67</v>
      </c>
      <c r="M2" s="60" t="s">
        <v>67</v>
      </c>
      <c r="N2" t="s">
        <v>67</v>
      </c>
    </row>
    <row r="3" ht="19.5" customHeight="1">
      <c r="A3" t="s">
        <v>67</v>
      </c>
      <c r="B3" s="9" t="s">
        <v>268</v>
      </c>
      <c r="C3" s="61" t="s">
        <v>67</v>
      </c>
      <c r="D3" s="61" t="s">
        <v>67</v>
      </c>
      <c r="E3" s="9" t="s">
        <v>67</v>
      </c>
      <c r="F3" s="9" t="s">
        <v>67</v>
      </c>
      <c r="G3" s="9" t="s">
        <v>67</v>
      </c>
      <c r="H3" s="9" t="s">
        <v>67</v>
      </c>
      <c r="I3" s="9" t="s">
        <v>67</v>
      </c>
      <c r="J3" s="9" t="s">
        <v>67</v>
      </c>
      <c r="K3" s="61" t="s">
        <v>67</v>
      </c>
      <c r="L3" s="9" t="s">
        <v>67</v>
      </c>
      <c r="M3" s="61" t="s">
        <v>67</v>
      </c>
      <c r="N3" t="s">
        <v>67</v>
      </c>
    </row>
    <row r="4" ht="19.5" customHeight="1">
      <c r="A4" t="s">
        <v>67</v>
      </c>
      <c r="B4" s="36" t="s">
        <v>3</v>
      </c>
      <c r="C4" s="36" t="s">
        <v>67</v>
      </c>
      <c r="D4" s="36" t="s">
        <v>67</v>
      </c>
      <c r="E4" s="109" t="s">
        <v>67</v>
      </c>
      <c r="F4" s="109" t="s">
        <v>67</v>
      </c>
      <c r="G4" s="109" t="s">
        <v>67</v>
      </c>
      <c r="H4" s="109" t="s">
        <v>67</v>
      </c>
      <c r="I4" s="109" t="s">
        <v>67</v>
      </c>
      <c r="J4" s="109" t="s">
        <v>67</v>
      </c>
      <c r="K4" s="36" t="s">
        <v>67</v>
      </c>
      <c r="L4" s="109" t="s">
        <v>67</v>
      </c>
      <c r="M4" s="144" t="s">
        <v>4</v>
      </c>
      <c r="N4" t="s">
        <v>67</v>
      </c>
    </row>
    <row r="5" ht="19.5" customHeight="1">
      <c r="A5" s="148" t="s">
        <v>269</v>
      </c>
      <c r="B5" s="83" t="s">
        <v>270</v>
      </c>
      <c r="C5" s="111" t="s">
        <v>271</v>
      </c>
      <c r="D5" s="112" t="s">
        <v>149</v>
      </c>
      <c r="E5" s="114" t="s">
        <v>72</v>
      </c>
      <c r="F5" s="114" t="s">
        <v>263</v>
      </c>
      <c r="G5" s="114" t="s">
        <v>67</v>
      </c>
      <c r="H5" s="83" t="s">
        <v>70</v>
      </c>
      <c r="I5" s="110" t="s">
        <v>67</v>
      </c>
      <c r="J5" s="111" t="s">
        <v>264</v>
      </c>
      <c r="K5" s="112" t="s">
        <v>265</v>
      </c>
      <c r="L5" s="123" t="s">
        <v>43</v>
      </c>
      <c r="M5" s="112" t="s">
        <v>45</v>
      </c>
      <c r="N5" s="148" t="s">
        <v>67</v>
      </c>
    </row>
    <row r="6" ht="30" customHeight="1">
      <c r="A6" s="149" t="s">
        <v>67</v>
      </c>
      <c r="B6" s="113" t="s">
        <v>78</v>
      </c>
      <c r="C6" s="112" t="s">
        <v>152</v>
      </c>
      <c r="D6" s="111" t="s">
        <v>67</v>
      </c>
      <c r="E6" s="114" t="s">
        <v>67</v>
      </c>
      <c r="F6" s="123" t="s">
        <v>81</v>
      </c>
      <c r="G6" s="123" t="s">
        <v>130</v>
      </c>
      <c r="H6" s="122" t="s">
        <v>131</v>
      </c>
      <c r="I6" s="123" t="s">
        <v>132</v>
      </c>
      <c r="J6" s="112" t="s">
        <v>152</v>
      </c>
      <c r="K6" s="111" t="s">
        <v>81</v>
      </c>
      <c r="L6" s="145" t="s">
        <v>67</v>
      </c>
      <c r="M6" s="111" t="s">
        <v>67</v>
      </c>
      <c r="N6" s="149" t="s">
        <v>67</v>
      </c>
    </row>
    <row r="7" ht="20.25" customHeight="1" s="59" customFormat="1">
      <c r="A7" s="150" t="s">
        <v>67</v>
      </c>
      <c r="B7" s="68" t="s">
        <v>67</v>
      </c>
      <c r="C7" s="68" t="s">
        <v>67</v>
      </c>
      <c r="D7" s="151"/>
      <c r="E7" s="152">
        <f t="shared" si="0" ref="E7:E8">F7+J7+K7+L7+M7</f>
        <v>2.21</v>
      </c>
      <c r="F7" s="152">
        <f t="shared" si="1" ref="F7:F8">G7+H7+I7</f>
        <v>2.21</v>
      </c>
      <c r="G7" s="152">
        <v>0</v>
      </c>
      <c r="H7" s="152">
        <v>0</v>
      </c>
      <c r="I7" s="152">
        <v>2.21</v>
      </c>
      <c r="J7" s="153">
        <v>0</v>
      </c>
      <c r="K7" s="153">
        <v>0</v>
      </c>
      <c r="L7" s="152">
        <v>0</v>
      </c>
      <c r="M7" s="152">
        <v>0</v>
      </c>
      <c r="N7" s="154" t="str">
        <f t="shared" si="2" ref="N7:N8">A7</f>
        <v/>
      </c>
    </row>
    <row r="8" ht="20.25" customHeight="1">
      <c r="A8" s="150" t="s">
        <v>272</v>
      </c>
      <c r="B8" s="68" t="s">
        <v>273</v>
      </c>
      <c r="C8" s="68" t="s">
        <v>274</v>
      </c>
      <c r="D8" s="151"/>
      <c r="E8" s="152">
        <f t="shared" si="0"/>
        <v>2.21</v>
      </c>
      <c r="F8" s="152">
        <f t="shared" si="1"/>
        <v>2.21</v>
      </c>
      <c r="G8" s="152">
        <v>0</v>
      </c>
      <c r="H8" s="152">
        <v>0</v>
      </c>
      <c r="I8" s="152">
        <v>2.21</v>
      </c>
      <c r="J8" s="153">
        <v>0</v>
      </c>
      <c r="K8" s="153">
        <v>0</v>
      </c>
      <c r="L8" s="152">
        <v>0</v>
      </c>
      <c r="M8" s="152">
        <v>0</v>
      </c>
      <c r="N8" s="154" t="str">
        <f t="shared" si="2"/>
        <v>37030425051108590002X</v>
      </c>
    </row>
  </sheetData>
  <mergeCells>
    <mergeCell ref="B2:M2"/>
    <mergeCell ref="B3:M3"/>
    <mergeCell ref="D5:D6"/>
    <mergeCell ref="C5:C6"/>
    <mergeCell ref="F5:I5"/>
    <mergeCell ref="E5:E6"/>
    <mergeCell ref="J5:J6"/>
    <mergeCell ref="K5:K6"/>
    <mergeCell ref="L5:L6"/>
    <mergeCell ref="B5:B6"/>
    <mergeCell ref="A5:A6"/>
    <mergeCell ref="N5:N6"/>
    <mergeCell ref="M5:M6"/>
    <mergeCell ref="B4:L4"/>
  </mergeCells>
  <extLst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D50BE59F-9BF4-4DD4-1701-DD14212759E2}" mc:Ignorable="x14ac xr xr2 xr3">
  <dimension ref="A1:R8"/>
  <sheetViews>
    <sheetView showGridLines="0" topLeftCell="A1" workbookViewId="0">
      <pane ySplit="1" topLeftCell="A7" activePane="bottomLeft" state="frozen"/>
      <selection pane="bottomLeft" activeCell="A1" sqref="A1"/>
    </sheetView>
  </sheetViews>
  <sheetFormatPr defaultRowHeight="14.25" defaultColWidth="8.00390625" customHeight="1"/>
  <cols>
    <col min="1" max="1" style="26" width="5.00390625" customWidth="1"/>
    <col min="2" max="2" style="26" width="0" hidden="1" customWidth="1"/>
    <col min="3" max="3" width="4.8515625" customWidth="1"/>
    <col min="4" max="4" width="5.57421875" customWidth="1"/>
    <col min="5" max="5" style="26" width="35.7109375" customWidth="1"/>
    <col min="6" max="9" style="26" width="11.28125" customWidth="1"/>
    <col min="10" max="10" width="11.28125" customWidth="1"/>
    <col min="11" max="14" style="26" width="11.28125" customWidth="1"/>
    <col min="15" max="18" width="0" hidden="1" customWidth="1"/>
  </cols>
  <sheetData>
    <row r="1" ht="14.25" customHeight="1">
      <c r="A1" s="5" t="s">
        <v>49</v>
      </c>
      <c r="B1" s="5" t="s">
        <v>50</v>
      </c>
      <c r="C1" s="5" t="s">
        <v>51</v>
      </c>
      <c r="D1" s="5" t="s">
        <v>52</v>
      </c>
      <c r="E1" s="5" t="s">
        <v>53</v>
      </c>
      <c r="F1" s="5" t="s">
        <v>54</v>
      </c>
      <c r="G1" s="5" t="s">
        <v>55</v>
      </c>
      <c r="H1" s="5" t="s">
        <v>56</v>
      </c>
      <c r="I1" s="5" t="s">
        <v>57</v>
      </c>
      <c r="J1" s="5" t="s">
        <v>58</v>
      </c>
      <c r="K1" s="5" t="s">
        <v>59</v>
      </c>
      <c r="L1" s="5" t="s">
        <v>60</v>
      </c>
      <c r="M1" s="5" t="s">
        <v>61</v>
      </c>
      <c r="N1" s="5" t="s">
        <v>62</v>
      </c>
      <c r="O1" s="5" t="s">
        <v>63</v>
      </c>
      <c r="P1" s="5" t="s">
        <v>64</v>
      </c>
      <c r="Q1" s="5" t="s">
        <v>65</v>
      </c>
      <c r="R1" s="5" t="s">
        <v>66</v>
      </c>
    </row>
    <row r="2" ht="19.5" customHeight="1">
      <c r="A2" s="90" t="s">
        <v>67</v>
      </c>
      <c r="B2" s="72" t="s">
        <v>67</v>
      </c>
      <c r="C2" t="s">
        <v>67</v>
      </c>
      <c r="D2" t="s">
        <v>67</v>
      </c>
      <c r="E2" s="155" t="s">
        <v>67</v>
      </c>
      <c r="F2" s="6" t="s">
        <v>67</v>
      </c>
      <c r="G2" s="6" t="s">
        <v>67</v>
      </c>
      <c r="H2" s="6" t="s">
        <v>67</v>
      </c>
      <c r="I2" s="6" t="s">
        <v>67</v>
      </c>
      <c r="J2" t="s">
        <v>67</v>
      </c>
      <c r="K2" s="6" t="s">
        <v>67</v>
      </c>
      <c r="L2" s="6" t="s">
        <v>67</v>
      </c>
      <c r="M2" s="6" t="s">
        <v>67</v>
      </c>
      <c r="N2" s="31" t="s">
        <v>275</v>
      </c>
      <c r="O2" t="s">
        <v>67</v>
      </c>
      <c r="P2" t="s">
        <v>67</v>
      </c>
      <c r="Q2" t="s">
        <v>67</v>
      </c>
      <c r="R2" t="s">
        <v>67</v>
      </c>
    </row>
    <row r="3" ht="19.5" customHeight="1">
      <c r="A3" s="9" t="s">
        <v>276</v>
      </c>
      <c r="B3" s="9" t="s">
        <v>67</v>
      </c>
      <c r="C3" s="9" t="s">
        <v>67</v>
      </c>
      <c r="D3" s="9" t="s">
        <v>67</v>
      </c>
      <c r="E3" s="9" t="s">
        <v>67</v>
      </c>
      <c r="F3" s="9" t="s">
        <v>67</v>
      </c>
      <c r="G3" s="9" t="s">
        <v>67</v>
      </c>
      <c r="H3" s="9" t="s">
        <v>67</v>
      </c>
      <c r="I3" s="9" t="s">
        <v>67</v>
      </c>
      <c r="J3" s="9" t="s">
        <v>67</v>
      </c>
      <c r="K3" s="9" t="s">
        <v>67</v>
      </c>
      <c r="L3" s="9" t="s">
        <v>67</v>
      </c>
      <c r="M3" s="9" t="s">
        <v>67</v>
      </c>
      <c r="N3" s="9" t="s">
        <v>67</v>
      </c>
      <c r="O3" t="s">
        <v>67</v>
      </c>
      <c r="P3" t="s">
        <v>67</v>
      </c>
      <c r="Q3" t="s">
        <v>67</v>
      </c>
      <c r="R3" t="s">
        <v>67</v>
      </c>
    </row>
    <row r="4" ht="19.5" customHeight="1">
      <c r="A4" s="10" t="s">
        <v>3</v>
      </c>
      <c r="B4" s="36" t="s">
        <v>67</v>
      </c>
      <c r="C4" s="92" t="s">
        <v>67</v>
      </c>
      <c r="D4" s="92" t="s">
        <v>67</v>
      </c>
      <c r="E4" s="10" t="s">
        <v>67</v>
      </c>
      <c r="F4" s="37" t="s">
        <v>67</v>
      </c>
      <c r="G4" s="37" t="s">
        <v>67</v>
      </c>
      <c r="H4" s="37" t="s">
        <v>67</v>
      </c>
      <c r="I4" s="37" t="s">
        <v>67</v>
      </c>
      <c r="J4" s="92" t="s">
        <v>67</v>
      </c>
      <c r="K4" s="37" t="s">
        <v>67</v>
      </c>
      <c r="L4" s="37" t="s">
        <v>67</v>
      </c>
      <c r="M4" s="37" t="s">
        <v>67</v>
      </c>
      <c r="N4" s="41" t="s">
        <v>4</v>
      </c>
      <c r="O4" t="s">
        <v>67</v>
      </c>
      <c r="P4" t="s">
        <v>67</v>
      </c>
      <c r="Q4" t="s">
        <v>67</v>
      </c>
      <c r="R4" t="s">
        <v>67</v>
      </c>
    </row>
    <row r="5" ht="19.5" customHeight="1" s="34" customFormat="1">
      <c r="A5" s="122" t="s">
        <v>70</v>
      </c>
      <c r="B5" s="122" t="s">
        <v>67</v>
      </c>
      <c r="C5" s="114" t="s">
        <v>67</v>
      </c>
      <c r="D5" s="114" t="s">
        <v>67</v>
      </c>
      <c r="E5" s="83" t="s">
        <v>71</v>
      </c>
      <c r="F5" s="113" t="s">
        <v>72</v>
      </c>
      <c r="G5" s="113" t="s">
        <v>263</v>
      </c>
      <c r="H5" s="113" t="s">
        <v>67</v>
      </c>
      <c r="I5" s="113" t="s">
        <v>67</v>
      </c>
      <c r="J5" s="113" t="s">
        <v>67</v>
      </c>
      <c r="K5" s="122" t="s">
        <v>264</v>
      </c>
      <c r="L5" s="122" t="s">
        <v>265</v>
      </c>
      <c r="M5" s="122" t="s">
        <v>43</v>
      </c>
      <c r="N5" s="122" t="s">
        <v>45</v>
      </c>
      <c r="O5" s="114" t="s">
        <v>277</v>
      </c>
      <c r="P5" s="114" t="s">
        <v>278</v>
      </c>
      <c r="Q5" s="114" t="s">
        <v>279</v>
      </c>
      <c r="R5" s="114" t="s">
        <v>280</v>
      </c>
    </row>
    <row r="6" ht="18.75" customHeight="1" s="34" customFormat="1">
      <c r="A6" s="122" t="s">
        <v>78</v>
      </c>
      <c r="B6" s="122" t="s">
        <v>67</v>
      </c>
      <c r="C6" s="114" t="s">
        <v>79</v>
      </c>
      <c r="D6" s="114" t="s">
        <v>80</v>
      </c>
      <c r="E6" s="83" t="s">
        <v>67</v>
      </c>
      <c r="F6" s="112" t="s">
        <v>67</v>
      </c>
      <c r="G6" s="122" t="s">
        <v>81</v>
      </c>
      <c r="H6" s="122" t="s">
        <v>130</v>
      </c>
      <c r="I6" s="156" t="s">
        <v>131</v>
      </c>
      <c r="J6" s="123" t="s">
        <v>132</v>
      </c>
      <c r="K6" s="157" t="s">
        <v>67</v>
      </c>
      <c r="L6" s="157" t="s">
        <v>67</v>
      </c>
      <c r="M6" s="157" t="s">
        <v>67</v>
      </c>
      <c r="N6" s="157" t="s">
        <v>67</v>
      </c>
      <c r="O6" s="114" t="s">
        <v>67</v>
      </c>
      <c r="P6" s="114" t="s">
        <v>67</v>
      </c>
      <c r="Q6" s="114" t="s">
        <v>67</v>
      </c>
      <c r="R6" s="114" t="s">
        <v>67</v>
      </c>
    </row>
    <row r="7" ht="18.75" customHeight="1" s="34" customFormat="1">
      <c r="A7" s="122" t="s">
        <v>67</v>
      </c>
      <c r="B7" s="113" t="s">
        <v>67</v>
      </c>
      <c r="C7" s="114" t="s">
        <v>67</v>
      </c>
      <c r="D7" s="114" t="s">
        <v>67</v>
      </c>
      <c r="E7" s="83" t="s">
        <v>67</v>
      </c>
      <c r="F7" s="112" t="s">
        <v>67</v>
      </c>
      <c r="G7" s="158" t="s">
        <v>67</v>
      </c>
      <c r="H7" s="157" t="s">
        <v>67</v>
      </c>
      <c r="I7" s="157" t="s">
        <v>67</v>
      </c>
      <c r="J7" s="157" t="s">
        <v>67</v>
      </c>
      <c r="K7" s="122" t="s">
        <v>67</v>
      </c>
      <c r="L7" s="122" t="s">
        <v>67</v>
      </c>
      <c r="M7" s="122" t="s">
        <v>67</v>
      </c>
      <c r="N7" s="122" t="s">
        <v>67</v>
      </c>
      <c r="O7" s="114" t="s">
        <v>67</v>
      </c>
      <c r="P7" s="114" t="s">
        <v>67</v>
      </c>
      <c r="Q7" s="114" t="s">
        <v>67</v>
      </c>
      <c r="R7" s="114" t="s">
        <v>67</v>
      </c>
    </row>
    <row r="8" ht="21" customHeight="1" s="59" customFormat="1">
      <c r="A8" s="53" t="s">
        <v>67</v>
      </c>
      <c r="B8" s="53" t="s">
        <v>67</v>
      </c>
      <c r="C8" s="146" t="s">
        <v>67</v>
      </c>
      <c r="D8" s="146" t="s">
        <v>67</v>
      </c>
      <c r="E8" s="54" t="s">
        <v>67</v>
      </c>
      <c r="F8" s="159">
        <f>G8+K8+L8+M8+N8</f>
        <v>0</v>
      </c>
      <c r="G8" s="153">
        <f>H8+I8+J8</f>
        <v>0</v>
      </c>
      <c r="H8" s="153">
        <v>0</v>
      </c>
      <c r="I8" s="153">
        <v>0</v>
      </c>
      <c r="J8" s="152">
        <v>0</v>
      </c>
      <c r="K8" s="153">
        <v>0</v>
      </c>
      <c r="L8" s="153">
        <v>0</v>
      </c>
      <c r="M8" s="153">
        <v>0</v>
      </c>
      <c r="N8" s="153">
        <v>0</v>
      </c>
      <c r="O8" s="160">
        <v>0</v>
      </c>
      <c r="P8" s="160">
        <v>0</v>
      </c>
      <c r="Q8" s="160">
        <v>0</v>
      </c>
      <c r="R8" s="161" t="s">
        <v>67</v>
      </c>
    </row>
  </sheetData>
  <mergeCells>
    <mergeCell ref="A3:N3"/>
    <mergeCell ref="E5:E7"/>
    <mergeCell ref="A4:M4"/>
    <mergeCell ref="A5:D5"/>
    <mergeCell ref="A6:A7"/>
    <mergeCell ref="C6:C7"/>
    <mergeCell ref="D6:D7"/>
    <mergeCell ref="R5:R7"/>
    <mergeCell ref="O5:O7"/>
    <mergeCell ref="P5:P7"/>
    <mergeCell ref="Q5:Q7"/>
    <mergeCell ref="F5:F7"/>
    <mergeCell ref="G5:J5"/>
    <mergeCell ref="G6:G7"/>
    <mergeCell ref="H6:H7"/>
    <mergeCell ref="I6:I7"/>
    <mergeCell ref="J6:J7"/>
    <mergeCell ref="K5:K7"/>
    <mergeCell ref="L5:L7"/>
    <mergeCell ref="M5:M7"/>
    <mergeCell ref="N5:N7"/>
  </mergeCells>
  <extLst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347D3CBF-0758-25D9-3D67-BC33BB19292E}" mc:Ignorable="x14ac xr xr2 xr3">
  <dimension ref="A1:D38"/>
  <sheetViews>
    <sheetView showGridLines="0" topLeftCell="A1" workbookViewId="0">
      <pane ySplit="1" topLeftCell="A2" activePane="bottomLeft" state="frozen"/>
      <selection pane="bottomLeft" activeCell="A1" sqref="A1"/>
    </sheetView>
  </sheetViews>
  <sheetFormatPr defaultRowHeight="14.25" defaultColWidth="8.00390625" customHeight="1"/>
  <cols>
    <col min="1" max="1" style="26" width="28.57421875" customWidth="1"/>
    <col min="2" max="2" style="26" width="22.8515625" customWidth="1"/>
    <col min="3" max="3" style="26" width="28.57421875" customWidth="1"/>
    <col min="4" max="4" style="26" width="22.8515625" customWidth="1"/>
  </cols>
  <sheetData>
    <row r="1" ht="14.25" customHeight="1">
      <c r="A1" s="5"/>
      <c r="B1" s="5"/>
      <c r="C1" s="5"/>
      <c r="D1" s="5"/>
    </row>
    <row r="2" ht="19.5" customHeight="1">
      <c r="A2" s="6"/>
      <c r="B2" s="7"/>
      <c r="C2" s="7"/>
      <c r="D2" s="8" t="s">
        <v>1</v>
      </c>
    </row>
    <row r="3" ht="19.5" customHeight="1">
      <c r="A3" s="9" t="s">
        <v>2</v>
      </c>
      <c r="B3" s="9"/>
      <c r="C3" s="9"/>
      <c r="D3" s="9"/>
    </row>
    <row r="4" ht="19.5" customHeight="1">
      <c r="A4" s="10" t="s">
        <v>3</v>
      </c>
      <c r="B4" s="10"/>
      <c r="C4" s="10"/>
      <c r="D4" s="11" t="s">
        <v>4</v>
      </c>
    </row>
    <row r="5" ht="19.5" customHeight="1">
      <c r="A5" s="12" t="s">
        <v>5</v>
      </c>
      <c r="B5" s="12"/>
      <c r="C5" s="12" t="s">
        <v>6</v>
      </c>
      <c r="D5" s="12"/>
    </row>
    <row r="6" ht="19.5" customHeight="1">
      <c r="A6" s="12" t="s">
        <v>7</v>
      </c>
      <c r="B6" s="12" t="s">
        <v>8</v>
      </c>
      <c r="C6" s="13" t="s">
        <v>7</v>
      </c>
      <c r="D6" s="12" t="s">
        <v>8</v>
      </c>
    </row>
    <row r="7" ht="19.5" customHeight="1">
      <c r="A7" s="14" t="s">
        <v>9</v>
      </c>
      <c r="B7" s="15">
        <f>SUM(B8:B10)</f>
        <v>1177.54</v>
      </c>
      <c r="C7" s="16" t="s">
        <v>10</v>
      </c>
      <c r="D7" s="17">
        <v>906.46</v>
      </c>
    </row>
    <row r="8" ht="19.5" customHeight="1">
      <c r="A8" s="18" t="s">
        <v>11</v>
      </c>
      <c r="B8" s="15">
        <v>1175.33</v>
      </c>
      <c r="C8" s="16" t="s">
        <v>12</v>
      </c>
      <c r="D8" s="17"/>
    </row>
    <row r="9" ht="19.5" customHeight="1">
      <c r="A9" s="19" t="s">
        <v>13</v>
      </c>
      <c r="B9" s="15"/>
      <c r="C9" s="20" t="s">
        <v>14</v>
      </c>
      <c r="D9" s="17"/>
    </row>
    <row r="10" ht="19.5" customHeight="1">
      <c r="A10" s="19" t="s">
        <v>15</v>
      </c>
      <c r="B10" s="15">
        <v>2.21</v>
      </c>
      <c r="C10" s="20" t="s">
        <v>16</v>
      </c>
      <c r="D10" s="17"/>
    </row>
    <row r="11" ht="19.5" customHeight="1">
      <c r="A11" s="21" t="s">
        <v>17</v>
      </c>
      <c r="B11" s="15"/>
      <c r="C11" s="20" t="s">
        <v>18</v>
      </c>
      <c r="D11" s="17"/>
    </row>
    <row r="12" ht="19.5" customHeight="1">
      <c r="A12" s="21" t="s">
        <v>19</v>
      </c>
      <c r="B12" s="15"/>
      <c r="C12" s="20" t="s">
        <v>20</v>
      </c>
      <c r="D12" s="17"/>
    </row>
    <row r="13" ht="19.5" customHeight="1">
      <c r="A13" s="21" t="s">
        <v>21</v>
      </c>
      <c r="B13" s="15"/>
      <c r="C13" s="20" t="s">
        <v>22</v>
      </c>
      <c r="D13" s="17">
        <v>128.67</v>
      </c>
    </row>
    <row r="14" ht="19.5" customHeight="1">
      <c r="A14" s="22" t="s">
        <v>23</v>
      </c>
      <c r="B14" s="23"/>
      <c r="C14" s="20" t="s">
        <v>24</v>
      </c>
      <c r="D14" s="17">
        <v>63.94</v>
      </c>
    </row>
    <row r="15" ht="19.5" customHeight="1">
      <c r="A15" s="24"/>
      <c r="B15" s="24"/>
      <c r="C15" s="20" t="s">
        <v>25</v>
      </c>
      <c r="D15" s="17"/>
    </row>
    <row r="16" ht="19.5" customHeight="1">
      <c r="A16" s="25"/>
      <c r="B16" s="23"/>
      <c r="C16" s="20" t="s">
        <v>26</v>
      </c>
      <c r="D16" s="17"/>
    </row>
    <row r="17" ht="19.5" customHeight="1">
      <c r="A17" s="21"/>
      <c r="B17" s="17"/>
      <c r="C17" s="20" t="s">
        <v>27</v>
      </c>
      <c r="D17" s="17"/>
    </row>
    <row r="18" ht="19.5" customHeight="1">
      <c r="A18" s="14"/>
      <c r="B18" s="17"/>
      <c r="C18" s="20" t="s">
        <v>28</v>
      </c>
      <c r="D18" s="17"/>
    </row>
    <row r="19" ht="19.5" customHeight="1">
      <c r="A19" s="14"/>
      <c r="B19" s="17"/>
      <c r="C19" s="20" t="s">
        <v>29</v>
      </c>
      <c r="D19" s="17"/>
    </row>
    <row r="20" ht="19.5" customHeight="1">
      <c r="A20" s="14"/>
      <c r="B20" s="17"/>
      <c r="C20" s="20" t="s">
        <v>30</v>
      </c>
      <c r="D20" s="17"/>
    </row>
    <row r="21" ht="19.5" customHeight="1">
      <c r="A21" s="14"/>
      <c r="B21" s="17"/>
      <c r="C21" s="20" t="s">
        <v>31</v>
      </c>
      <c r="D21" s="17"/>
    </row>
    <row r="22" ht="19.5" customHeight="1">
      <c r="A22" s="14"/>
      <c r="B22" s="17"/>
      <c r="C22" s="20" t="s">
        <v>32</v>
      </c>
      <c r="D22" s="17"/>
    </row>
    <row r="23" ht="19.5" customHeight="1">
      <c r="A23" s="24"/>
      <c r="B23" s="24"/>
      <c r="C23" s="20" t="s">
        <v>33</v>
      </c>
      <c r="D23" s="17">
        <v>76.26</v>
      </c>
    </row>
    <row r="24" ht="19.5" customHeight="1">
      <c r="A24" s="14"/>
      <c r="B24" s="17"/>
      <c r="C24" s="20" t="s">
        <v>34</v>
      </c>
      <c r="D24" s="17"/>
    </row>
    <row r="25" ht="19.5" customHeight="1">
      <c r="A25" s="14"/>
      <c r="B25" s="17"/>
      <c r="C25" s="20" t="s">
        <v>35</v>
      </c>
      <c r="D25" s="17">
        <v>2.21</v>
      </c>
    </row>
    <row r="26" ht="19.5" customHeight="1">
      <c r="A26" s="14"/>
      <c r="B26" s="17"/>
      <c r="C26" s="20" t="s">
        <v>36</v>
      </c>
      <c r="D26" s="17"/>
    </row>
    <row r="27" ht="19.5" customHeight="1">
      <c r="A27" s="14"/>
      <c r="B27" s="17"/>
      <c r="C27" s="20" t="s">
        <v>37</v>
      </c>
      <c r="D27" s="17">
        <f>ROUND(D32-SUM(D7:D26),2)</f>
        <v>0</v>
      </c>
    </row>
    <row r="28" ht="19.5" customHeight="1">
      <c r="A28" s="14"/>
      <c r="B28" s="17"/>
      <c r="C28" s="24"/>
      <c r="D28" s="24"/>
    </row>
    <row r="29" ht="19.5" customHeight="1">
      <c r="A29" s="14"/>
      <c r="B29" s="17"/>
      <c r="C29" s="24"/>
      <c r="D29" s="24"/>
    </row>
    <row r="30" ht="19.5" customHeight="1">
      <c r="A30" s="14"/>
      <c r="B30" s="17"/>
      <c r="C30" s="24"/>
      <c r="D30" s="17"/>
    </row>
    <row r="31" ht="19.5" customHeight="1">
      <c r="A31" s="14"/>
      <c r="B31" s="17"/>
      <c r="D31" s="17"/>
    </row>
    <row r="32" ht="19.5" customHeight="1">
      <c r="A32" s="12" t="s">
        <v>38</v>
      </c>
      <c r="B32" s="17">
        <f>B7+SUM(B11:B14)</f>
        <v>1177.54</v>
      </c>
      <c r="C32" s="12" t="s">
        <v>39</v>
      </c>
      <c r="D32" s="15">
        <f>D38-SUM(D35:D37)</f>
        <v>1177.54</v>
      </c>
    </row>
    <row r="33" ht="19.5" customHeight="1">
      <c r="A33" s="24"/>
      <c r="B33" s="24"/>
      <c r="C33" s="24"/>
      <c r="D33" s="24"/>
    </row>
    <row r="34" ht="19.5" customHeight="1">
      <c r="A34" s="21" t="s">
        <v>40</v>
      </c>
      <c r="B34" s="17"/>
      <c r="C34" s="24"/>
      <c r="D34" s="24"/>
    </row>
    <row r="35" ht="19.5" customHeight="1">
      <c r="A35" s="21" t="s">
        <v>41</v>
      </c>
      <c r="B35" s="17"/>
      <c r="C35" s="16" t="s">
        <v>42</v>
      </c>
      <c r="D35" s="15"/>
    </row>
    <row r="36" ht="19.5" customHeight="1">
      <c r="A36" s="14" t="s">
        <v>43</v>
      </c>
      <c r="B36" s="17"/>
      <c r="C36" s="16" t="s">
        <v>44</v>
      </c>
      <c r="D36" s="15"/>
    </row>
    <row r="37" ht="19.5" customHeight="1">
      <c r="A37" s="14" t="s">
        <v>45</v>
      </c>
      <c r="B37" s="17"/>
      <c r="C37" s="16" t="s">
        <v>46</v>
      </c>
      <c r="D37" s="15"/>
    </row>
    <row r="38" ht="19.5" customHeight="1">
      <c r="A38" s="12" t="s">
        <v>47</v>
      </c>
      <c r="B38" s="17">
        <f>SUM(B32:B37)</f>
        <v>1177.54</v>
      </c>
      <c r="C38" s="12" t="s">
        <v>48</v>
      </c>
      <c r="D38" s="15">
        <v>1177.54</v>
      </c>
    </row>
  </sheetData>
  <mergeCells>
    <mergeCell ref="A3:D3"/>
    <mergeCell ref="A5:B5"/>
    <mergeCell ref="C5:D5"/>
    <mergeCell ref="A4:C4"/>
  </mergeCells>
  <extLst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23DD66F2-873C-FE3F-30BC-D484B394712E}" mc:Ignorable="x14ac xr xr2 xr3">
  <dimension ref="A1:R24"/>
  <sheetViews>
    <sheetView showGridLines="0" topLeftCell="A1" workbookViewId="0">
      <pane ySplit="1" topLeftCell="A8" activePane="bottomLeft" state="frozen"/>
      <selection pane="bottomLeft" activeCell="A1" sqref="A1"/>
    </sheetView>
  </sheetViews>
  <sheetFormatPr defaultRowHeight="14.25" defaultColWidth="10.28125" customHeight="1"/>
  <cols>
    <col min="1" max="2" width="4.28125" customWidth="1"/>
    <col min="3" max="3" style="58" width="4.28125" customWidth="1"/>
    <col min="4" max="4" style="58" width="21.421875" customWidth="1"/>
    <col min="5" max="13" style="30" width="10.00390625" customWidth="1"/>
    <col min="14" max="15" width="10.00390625" customWidth="1"/>
    <col min="16" max="16" style="59" width="10.00390625" customWidth="1"/>
    <col min="17" max="17" style="30" width="10.00390625" customWidth="1"/>
    <col min="18" max="18" width="0" hidden="1" customWidth="1"/>
  </cols>
  <sheetData>
    <row r="1" ht="14.25" customHeight="1">
      <c r="A1" s="5" t="s">
        <v>49</v>
      </c>
      <c r="B1" s="5" t="s">
        <v>50</v>
      </c>
      <c r="C1" s="5" t="s">
        <v>51</v>
      </c>
      <c r="D1" s="5" t="s">
        <v>52</v>
      </c>
      <c r="E1" s="5" t="s">
        <v>53</v>
      </c>
      <c r="F1" s="5" t="s">
        <v>54</v>
      </c>
      <c r="G1" s="5" t="s">
        <v>55</v>
      </c>
      <c r="H1" s="5" t="s">
        <v>56</v>
      </c>
      <c r="I1" s="5" t="s">
        <v>57</v>
      </c>
      <c r="J1" s="5" t="s">
        <v>58</v>
      </c>
      <c r="K1" s="5" t="s">
        <v>59</v>
      </c>
      <c r="L1" s="5" t="s">
        <v>60</v>
      </c>
      <c r="M1" s="5" t="s">
        <v>61</v>
      </c>
      <c r="N1" s="5" t="s">
        <v>62</v>
      </c>
      <c r="O1" s="5" t="s">
        <v>63</v>
      </c>
      <c r="P1" s="5" t="s">
        <v>64</v>
      </c>
      <c r="Q1" s="5" t="s">
        <v>65</v>
      </c>
      <c r="R1" s="5" t="s">
        <v>66</v>
      </c>
    </row>
    <row r="2" ht="19.5" customHeight="1">
      <c r="A2" t="s">
        <v>67</v>
      </c>
      <c r="B2" t="s">
        <v>67</v>
      </c>
      <c r="C2" s="27" t="s">
        <v>67</v>
      </c>
      <c r="D2" s="28" t="s">
        <v>67</v>
      </c>
      <c r="E2" s="29" t="s">
        <v>67</v>
      </c>
      <c r="F2" s="29" t="s">
        <v>67</v>
      </c>
      <c r="G2" s="29" t="s">
        <v>67</v>
      </c>
      <c r="H2" s="29" t="s">
        <v>67</v>
      </c>
      <c r="I2" s="29" t="s">
        <v>67</v>
      </c>
      <c r="J2" s="29" t="s">
        <v>67</v>
      </c>
      <c r="K2" s="29" t="s">
        <v>67</v>
      </c>
      <c r="L2" s="29" t="s">
        <v>67</v>
      </c>
      <c r="M2" s="29" t="s">
        <v>67</v>
      </c>
      <c r="N2" t="s">
        <v>67</v>
      </c>
      <c r="O2" t="s">
        <v>67</v>
      </c>
      <c r="P2" s="30" t="s">
        <v>67</v>
      </c>
      <c r="Q2" s="31" t="s">
        <v>68</v>
      </c>
      <c r="R2" t="s">
        <v>67</v>
      </c>
    </row>
    <row r="3" ht="19.5" customHeight="1">
      <c r="A3" t="s">
        <v>67</v>
      </c>
      <c r="B3" t="s">
        <v>67</v>
      </c>
      <c r="C3" s="32" t="s">
        <v>69</v>
      </c>
      <c r="D3" s="32" t="s">
        <v>67</v>
      </c>
      <c r="E3" s="33" t="s">
        <v>67</v>
      </c>
      <c r="F3" s="33" t="s">
        <v>67</v>
      </c>
      <c r="G3" s="33" t="s">
        <v>67</v>
      </c>
      <c r="H3" s="33" t="s">
        <v>67</v>
      </c>
      <c r="I3" s="33" t="s">
        <v>67</v>
      </c>
      <c r="J3" s="33" t="s">
        <v>67</v>
      </c>
      <c r="K3" s="33" t="s">
        <v>67</v>
      </c>
      <c r="L3" s="33" t="s">
        <v>67</v>
      </c>
      <c r="M3" s="33" t="s">
        <v>67</v>
      </c>
      <c r="N3" s="32" t="s">
        <v>67</v>
      </c>
      <c r="O3" s="32" t="s">
        <v>67</v>
      </c>
      <c r="P3" s="33" t="s">
        <v>67</v>
      </c>
      <c r="Q3" s="33" t="s">
        <v>67</v>
      </c>
      <c r="R3" t="s">
        <v>67</v>
      </c>
    </row>
    <row r="4" ht="19.5" customHeight="1" s="34" customFormat="1">
      <c r="A4" s="35" t="s">
        <v>3</v>
      </c>
      <c r="B4" s="35" t="s">
        <v>67</v>
      </c>
      <c r="C4" s="10" t="s">
        <v>67</v>
      </c>
      <c r="D4" s="36" t="s">
        <v>67</v>
      </c>
      <c r="E4" s="36" t="s">
        <v>67</v>
      </c>
      <c r="F4" s="37" t="s">
        <v>67</v>
      </c>
      <c r="G4" s="37" t="s">
        <v>67</v>
      </c>
      <c r="H4" s="37" t="s">
        <v>67</v>
      </c>
      <c r="I4" s="37" t="s">
        <v>67</v>
      </c>
      <c r="J4" s="38" t="s">
        <v>67</v>
      </c>
      <c r="K4" s="38" t="s">
        <v>67</v>
      </c>
      <c r="L4" s="38" t="s">
        <v>67</v>
      </c>
      <c r="M4" s="38" t="s">
        <v>67</v>
      </c>
      <c r="N4" s="39" t="s">
        <v>67</v>
      </c>
      <c r="O4" s="39" t="s">
        <v>67</v>
      </c>
      <c r="P4" s="40" t="s">
        <v>4</v>
      </c>
      <c r="Q4" s="41" t="s">
        <v>67</v>
      </c>
      <c r="R4" s="39" t="s">
        <v>67</v>
      </c>
    </row>
    <row r="5" ht="19.5" customHeight="1" s="42" customFormat="1">
      <c r="A5" s="43" t="s">
        <v>70</v>
      </c>
      <c r="B5" s="44" t="s">
        <v>67</v>
      </c>
      <c r="C5" s="45" t="s">
        <v>70</v>
      </c>
      <c r="D5" s="46" t="s">
        <v>71</v>
      </c>
      <c r="E5" s="46" t="s">
        <v>72</v>
      </c>
      <c r="F5" s="47" t="s">
        <v>73</v>
      </c>
      <c r="G5" s="47" t="s">
        <v>67</v>
      </c>
      <c r="H5" s="47" t="s">
        <v>67</v>
      </c>
      <c r="I5" s="47" t="s">
        <v>67</v>
      </c>
      <c r="J5" s="46" t="s">
        <v>74</v>
      </c>
      <c r="K5" s="46" t="s">
        <v>75</v>
      </c>
      <c r="L5" s="46" t="s">
        <v>76</v>
      </c>
      <c r="M5" s="46" t="s">
        <v>77</v>
      </c>
      <c r="N5" s="46" t="s">
        <v>40</v>
      </c>
      <c r="O5" s="46" t="s">
        <v>41</v>
      </c>
      <c r="P5" s="48" t="s">
        <v>43</v>
      </c>
      <c r="Q5" s="47" t="s">
        <v>45</v>
      </c>
      <c r="R5" s="49" t="s">
        <v>67</v>
      </c>
    </row>
    <row r="6" ht="22.5" customHeight="1" s="42" customFormat="1">
      <c r="A6" s="43" t="s">
        <v>78</v>
      </c>
      <c r="B6" s="43" t="s">
        <v>79</v>
      </c>
      <c r="C6" s="45" t="s">
        <v>80</v>
      </c>
      <c r="D6" s="46" t="s">
        <v>67</v>
      </c>
      <c r="E6" s="46" t="s">
        <v>67</v>
      </c>
      <c r="F6" s="46" t="s">
        <v>81</v>
      </c>
      <c r="G6" s="46" t="s">
        <v>82</v>
      </c>
      <c r="H6" s="46" t="s">
        <v>83</v>
      </c>
      <c r="I6" s="46" t="s">
        <v>84</v>
      </c>
      <c r="J6" s="46" t="s">
        <v>72</v>
      </c>
      <c r="K6" s="46" t="s">
        <v>67</v>
      </c>
      <c r="L6" s="46" t="s">
        <v>67</v>
      </c>
      <c r="M6" s="46" t="s">
        <v>67</v>
      </c>
      <c r="N6" s="46" t="s">
        <v>67</v>
      </c>
      <c r="O6" s="46" t="s">
        <v>67</v>
      </c>
      <c r="P6" s="50" t="s">
        <v>67</v>
      </c>
      <c r="Q6" s="46" t="s">
        <v>67</v>
      </c>
      <c r="R6" s="49" t="s">
        <v>67</v>
      </c>
    </row>
    <row r="7" ht="22.5" customHeight="1" s="42" customFormat="1">
      <c r="A7" s="44" t="s">
        <v>67</v>
      </c>
      <c r="B7" s="44" t="s">
        <v>67</v>
      </c>
      <c r="C7" s="45" t="s">
        <v>67</v>
      </c>
      <c r="D7" s="46" t="s">
        <v>67</v>
      </c>
      <c r="E7" s="46" t="s">
        <v>67</v>
      </c>
      <c r="F7" s="46" t="s">
        <v>67</v>
      </c>
      <c r="G7" s="46" t="s">
        <v>67</v>
      </c>
      <c r="H7" s="46" t="s">
        <v>67</v>
      </c>
      <c r="I7" s="46" t="s">
        <v>67</v>
      </c>
      <c r="J7" s="46" t="s">
        <v>67</v>
      </c>
      <c r="K7" s="46" t="s">
        <v>67</v>
      </c>
      <c r="L7" s="46" t="s">
        <v>67</v>
      </c>
      <c r="M7" s="46" t="s">
        <v>67</v>
      </c>
      <c r="N7" s="46" t="s">
        <v>67</v>
      </c>
      <c r="O7" s="46" t="s">
        <v>67</v>
      </c>
      <c r="P7" s="50" t="s">
        <v>67</v>
      </c>
      <c r="Q7" s="46" t="s">
        <v>67</v>
      </c>
      <c r="R7" s="49" t="s">
        <v>67</v>
      </c>
    </row>
    <row r="8" ht="22.5" customHeight="1" s="51" customFormat="1">
      <c r="A8" s="52" t="s">
        <v>67</v>
      </c>
      <c r="B8" s="52" t="s">
        <v>67</v>
      </c>
      <c r="C8" s="53" t="s">
        <v>67</v>
      </c>
      <c r="D8" s="54" t="s">
        <v>85</v>
      </c>
      <c r="E8" s="55">
        <f t="shared" si="0" ref="E8:E24">F8+SUM(J8:Q8)</f>
        <v>1177.54</v>
      </c>
      <c r="F8" s="55">
        <f t="shared" si="1" ref="F8:F24">SUM(G8:I8)</f>
        <v>1177.54</v>
      </c>
      <c r="G8" s="55">
        <v>1175.33</v>
      </c>
      <c r="H8" s="55">
        <v>0</v>
      </c>
      <c r="I8" s="55">
        <v>2.21</v>
      </c>
      <c r="J8" s="55">
        <v>0</v>
      </c>
      <c r="K8" s="55">
        <v>0</v>
      </c>
      <c r="L8" s="55">
        <v>0</v>
      </c>
      <c r="M8" s="55">
        <v>0</v>
      </c>
      <c r="N8" s="55">
        <v>0</v>
      </c>
      <c r="O8" s="55">
        <v>0</v>
      </c>
      <c r="P8" s="56">
        <v>0</v>
      </c>
      <c r="Q8" s="55">
        <v>0</v>
      </c>
      <c r="R8" s="57" t="s">
        <v>67</v>
      </c>
    </row>
    <row r="9" ht="22.5" customHeight="1">
      <c r="A9" s="52" t="s">
        <v>86</v>
      </c>
      <c r="B9" s="52" t="s">
        <v>67</v>
      </c>
      <c r="C9" s="53" t="s">
        <v>67</v>
      </c>
      <c r="D9" s="54" t="s">
        <v>87</v>
      </c>
      <c r="E9" s="55">
        <f t="shared" si="0"/>
        <v>906.46</v>
      </c>
      <c r="F9" s="55">
        <f t="shared" si="1"/>
        <v>906.46</v>
      </c>
      <c r="G9" s="55">
        <v>906.46</v>
      </c>
      <c r="H9" s="55">
        <v>0</v>
      </c>
      <c r="I9" s="55">
        <v>0</v>
      </c>
      <c r="J9" s="55">
        <v>0</v>
      </c>
      <c r="K9" s="55">
        <v>0</v>
      </c>
      <c r="L9" s="55">
        <v>0</v>
      </c>
      <c r="M9" s="55">
        <v>0</v>
      </c>
      <c r="N9" s="55">
        <v>0</v>
      </c>
      <c r="O9" s="55">
        <v>0</v>
      </c>
      <c r="P9" s="56">
        <v>0</v>
      </c>
      <c r="Q9" s="55">
        <v>0</v>
      </c>
      <c r="R9" s="57" t="s">
        <v>86</v>
      </c>
    </row>
    <row r="10" ht="22.5" customHeight="1">
      <c r="A10" s="52" t="s">
        <v>67</v>
      </c>
      <c r="B10" s="52" t="s">
        <v>88</v>
      </c>
      <c r="C10" s="53" t="s">
        <v>67</v>
      </c>
      <c r="D10" s="54" t="s">
        <v>89</v>
      </c>
      <c r="E10" s="55">
        <f t="shared" si="0"/>
        <v>906.46</v>
      </c>
      <c r="F10" s="55">
        <f t="shared" si="1"/>
        <v>906.46</v>
      </c>
      <c r="G10" s="55">
        <v>906.46</v>
      </c>
      <c r="H10" s="55">
        <v>0</v>
      </c>
      <c r="I10" s="55">
        <v>0</v>
      </c>
      <c r="J10" s="55">
        <v>0</v>
      </c>
      <c r="K10" s="55">
        <v>0</v>
      </c>
      <c r="L10" s="55">
        <v>0</v>
      </c>
      <c r="M10" s="55">
        <v>0</v>
      </c>
      <c r="N10" s="55">
        <v>0</v>
      </c>
      <c r="O10" s="55">
        <v>0</v>
      </c>
      <c r="P10" s="56">
        <v>0</v>
      </c>
      <c r="Q10" s="55">
        <v>0</v>
      </c>
      <c r="R10" s="57" t="s">
        <v>90</v>
      </c>
    </row>
    <row r="11" ht="22.5" customHeight="1">
      <c r="A11" s="52" t="s">
        <v>67</v>
      </c>
      <c r="B11" s="52" t="s">
        <v>67</v>
      </c>
      <c r="C11" s="53" t="s">
        <v>91</v>
      </c>
      <c r="D11" s="54" t="s">
        <v>92</v>
      </c>
      <c r="E11" s="55">
        <f t="shared" si="0"/>
        <v>906.46</v>
      </c>
      <c r="F11" s="55">
        <f t="shared" si="1"/>
        <v>906.46</v>
      </c>
      <c r="G11" s="55">
        <v>906.46</v>
      </c>
      <c r="H11" s="55">
        <v>0</v>
      </c>
      <c r="I11" s="55">
        <v>0</v>
      </c>
      <c r="J11" s="55">
        <v>0</v>
      </c>
      <c r="K11" s="55">
        <v>0</v>
      </c>
      <c r="L11" s="55">
        <v>0</v>
      </c>
      <c r="M11" s="55">
        <v>0</v>
      </c>
      <c r="N11" s="55">
        <v>0</v>
      </c>
      <c r="O11" s="55">
        <v>0</v>
      </c>
      <c r="P11" s="56">
        <v>0</v>
      </c>
      <c r="Q11" s="55">
        <v>0</v>
      </c>
      <c r="R11" s="57" t="s">
        <v>93</v>
      </c>
    </row>
    <row r="12" ht="22.5" customHeight="1">
      <c r="A12" s="52" t="s">
        <v>94</v>
      </c>
      <c r="B12" s="52" t="s">
        <v>67</v>
      </c>
      <c r="C12" s="53" t="s">
        <v>67</v>
      </c>
      <c r="D12" s="54" t="s">
        <v>95</v>
      </c>
      <c r="E12" s="55">
        <f t="shared" si="0"/>
        <v>128.67</v>
      </c>
      <c r="F12" s="55">
        <f t="shared" si="1"/>
        <v>128.67</v>
      </c>
      <c r="G12" s="55">
        <v>128.67</v>
      </c>
      <c r="H12" s="55">
        <v>0</v>
      </c>
      <c r="I12" s="55">
        <v>0</v>
      </c>
      <c r="J12" s="55">
        <v>0</v>
      </c>
      <c r="K12" s="55">
        <v>0</v>
      </c>
      <c r="L12" s="55">
        <v>0</v>
      </c>
      <c r="M12" s="55">
        <v>0</v>
      </c>
      <c r="N12" s="55">
        <v>0</v>
      </c>
      <c r="O12" s="55">
        <v>0</v>
      </c>
      <c r="P12" s="56">
        <v>0</v>
      </c>
      <c r="Q12" s="55">
        <v>0</v>
      </c>
      <c r="R12" s="57" t="s">
        <v>94</v>
      </c>
    </row>
    <row r="13" ht="22.5" customHeight="1">
      <c r="A13" s="52" t="s">
        <v>67</v>
      </c>
      <c r="B13" s="52" t="s">
        <v>96</v>
      </c>
      <c r="C13" s="53" t="s">
        <v>67</v>
      </c>
      <c r="D13" s="54" t="s">
        <v>97</v>
      </c>
      <c r="E13" s="55">
        <f t="shared" si="0"/>
        <v>128.67</v>
      </c>
      <c r="F13" s="55">
        <f t="shared" si="1"/>
        <v>128.67</v>
      </c>
      <c r="G13" s="55">
        <v>128.67</v>
      </c>
      <c r="H13" s="55">
        <v>0</v>
      </c>
      <c r="I13" s="55">
        <v>0</v>
      </c>
      <c r="J13" s="55">
        <v>0</v>
      </c>
      <c r="K13" s="55">
        <v>0</v>
      </c>
      <c r="L13" s="55">
        <v>0</v>
      </c>
      <c r="M13" s="55">
        <v>0</v>
      </c>
      <c r="N13" s="55">
        <v>0</v>
      </c>
      <c r="O13" s="55">
        <v>0</v>
      </c>
      <c r="P13" s="56">
        <v>0</v>
      </c>
      <c r="Q13" s="55">
        <v>0</v>
      </c>
      <c r="R13" s="57" t="s">
        <v>98</v>
      </c>
    </row>
    <row r="14" ht="22.5" customHeight="1">
      <c r="A14" s="52" t="s">
        <v>67</v>
      </c>
      <c r="B14" s="52" t="s">
        <v>67</v>
      </c>
      <c r="C14" s="53" t="s">
        <v>91</v>
      </c>
      <c r="D14" s="54" t="s">
        <v>99</v>
      </c>
      <c r="E14" s="55">
        <f t="shared" si="0"/>
        <v>37.88</v>
      </c>
      <c r="F14" s="55">
        <f t="shared" si="1"/>
        <v>37.88</v>
      </c>
      <c r="G14" s="55">
        <v>37.88</v>
      </c>
      <c r="H14" s="55">
        <v>0</v>
      </c>
      <c r="I14" s="55">
        <v>0</v>
      </c>
      <c r="J14" s="55">
        <v>0</v>
      </c>
      <c r="K14" s="55">
        <v>0</v>
      </c>
      <c r="L14" s="55">
        <v>0</v>
      </c>
      <c r="M14" s="55">
        <v>0</v>
      </c>
      <c r="N14" s="55">
        <v>0</v>
      </c>
      <c r="O14" s="55">
        <v>0</v>
      </c>
      <c r="P14" s="56">
        <v>0</v>
      </c>
      <c r="Q14" s="55">
        <v>0</v>
      </c>
      <c r="R14" s="57" t="s">
        <v>100</v>
      </c>
    </row>
    <row r="15" ht="22.5" customHeight="1">
      <c r="A15" s="52" t="s">
        <v>67</v>
      </c>
      <c r="B15" s="52" t="s">
        <v>67</v>
      </c>
      <c r="C15" s="53" t="s">
        <v>96</v>
      </c>
      <c r="D15" s="54" t="s">
        <v>101</v>
      </c>
      <c r="E15" s="55">
        <f t="shared" si="0"/>
        <v>90.79</v>
      </c>
      <c r="F15" s="55">
        <f t="shared" si="1"/>
        <v>90.79</v>
      </c>
      <c r="G15" s="55">
        <v>90.79</v>
      </c>
      <c r="H15" s="55">
        <v>0</v>
      </c>
      <c r="I15" s="55">
        <v>0</v>
      </c>
      <c r="J15" s="55">
        <v>0</v>
      </c>
      <c r="K15" s="55">
        <v>0</v>
      </c>
      <c r="L15" s="55">
        <v>0</v>
      </c>
      <c r="M15" s="55">
        <v>0</v>
      </c>
      <c r="N15" s="55">
        <v>0</v>
      </c>
      <c r="O15" s="55">
        <v>0</v>
      </c>
      <c r="P15" s="56">
        <v>0</v>
      </c>
      <c r="Q15" s="55">
        <v>0</v>
      </c>
      <c r="R15" s="57" t="s">
        <v>102</v>
      </c>
    </row>
    <row r="16" ht="22.5" customHeight="1">
      <c r="A16" s="52" t="s">
        <v>103</v>
      </c>
      <c r="B16" s="52" t="s">
        <v>67</v>
      </c>
      <c r="C16" s="53" t="s">
        <v>67</v>
      </c>
      <c r="D16" s="54" t="s">
        <v>104</v>
      </c>
      <c r="E16" s="55">
        <f t="shared" si="0"/>
        <v>63.94</v>
      </c>
      <c r="F16" s="55">
        <f t="shared" si="1"/>
        <v>63.94</v>
      </c>
      <c r="G16" s="55">
        <v>63.94</v>
      </c>
      <c r="H16" s="55">
        <v>0</v>
      </c>
      <c r="I16" s="55">
        <v>0</v>
      </c>
      <c r="J16" s="55">
        <v>0</v>
      </c>
      <c r="K16" s="55">
        <v>0</v>
      </c>
      <c r="L16" s="55">
        <v>0</v>
      </c>
      <c r="M16" s="55">
        <v>0</v>
      </c>
      <c r="N16" s="55">
        <v>0</v>
      </c>
      <c r="O16" s="55">
        <v>0</v>
      </c>
      <c r="P16" s="56">
        <v>0</v>
      </c>
      <c r="Q16" s="55">
        <v>0</v>
      </c>
      <c r="R16" s="57" t="s">
        <v>103</v>
      </c>
    </row>
    <row r="17" ht="22.5" customHeight="1">
      <c r="A17" s="52" t="s">
        <v>67</v>
      </c>
      <c r="B17" s="52" t="s">
        <v>105</v>
      </c>
      <c r="C17" s="53" t="s">
        <v>67</v>
      </c>
      <c r="D17" s="54" t="s">
        <v>106</v>
      </c>
      <c r="E17" s="55">
        <f t="shared" si="0"/>
        <v>63.94</v>
      </c>
      <c r="F17" s="55">
        <f t="shared" si="1"/>
        <v>63.94</v>
      </c>
      <c r="G17" s="55">
        <v>63.94</v>
      </c>
      <c r="H17" s="55">
        <v>0</v>
      </c>
      <c r="I17" s="55">
        <v>0</v>
      </c>
      <c r="J17" s="55">
        <v>0</v>
      </c>
      <c r="K17" s="55">
        <v>0</v>
      </c>
      <c r="L17" s="55">
        <v>0</v>
      </c>
      <c r="M17" s="55">
        <v>0</v>
      </c>
      <c r="N17" s="55">
        <v>0</v>
      </c>
      <c r="O17" s="55">
        <v>0</v>
      </c>
      <c r="P17" s="56">
        <v>0</v>
      </c>
      <c r="Q17" s="55">
        <v>0</v>
      </c>
      <c r="R17" s="57" t="s">
        <v>107</v>
      </c>
    </row>
    <row r="18" ht="22.5" customHeight="1">
      <c r="A18" s="52" t="s">
        <v>67</v>
      </c>
      <c r="B18" s="52" t="s">
        <v>67</v>
      </c>
      <c r="C18" s="53" t="s">
        <v>91</v>
      </c>
      <c r="D18" s="54" t="s">
        <v>108</v>
      </c>
      <c r="E18" s="55">
        <f t="shared" si="0"/>
        <v>63.94</v>
      </c>
      <c r="F18" s="55">
        <f t="shared" si="1"/>
        <v>63.94</v>
      </c>
      <c r="G18" s="55">
        <v>63.94</v>
      </c>
      <c r="H18" s="55">
        <v>0</v>
      </c>
      <c r="I18" s="55">
        <v>0</v>
      </c>
      <c r="J18" s="55">
        <v>0</v>
      </c>
      <c r="K18" s="55">
        <v>0</v>
      </c>
      <c r="L18" s="55">
        <v>0</v>
      </c>
      <c r="M18" s="55">
        <v>0</v>
      </c>
      <c r="N18" s="55">
        <v>0</v>
      </c>
      <c r="O18" s="55">
        <v>0</v>
      </c>
      <c r="P18" s="56">
        <v>0</v>
      </c>
      <c r="Q18" s="55">
        <v>0</v>
      </c>
      <c r="R18" s="57" t="s">
        <v>109</v>
      </c>
    </row>
    <row r="19" ht="22.5" customHeight="1">
      <c r="A19" s="52" t="s">
        <v>110</v>
      </c>
      <c r="B19" s="52" t="s">
        <v>67</v>
      </c>
      <c r="C19" s="53" t="s">
        <v>67</v>
      </c>
      <c r="D19" s="54" t="s">
        <v>111</v>
      </c>
      <c r="E19" s="55">
        <f t="shared" si="0"/>
        <v>76.26</v>
      </c>
      <c r="F19" s="55">
        <f t="shared" si="1"/>
        <v>76.26</v>
      </c>
      <c r="G19" s="55">
        <v>76.26</v>
      </c>
      <c r="H19" s="55">
        <v>0</v>
      </c>
      <c r="I19" s="55">
        <v>0</v>
      </c>
      <c r="J19" s="55">
        <v>0</v>
      </c>
      <c r="K19" s="55">
        <v>0</v>
      </c>
      <c r="L19" s="55">
        <v>0</v>
      </c>
      <c r="M19" s="55">
        <v>0</v>
      </c>
      <c r="N19" s="55">
        <v>0</v>
      </c>
      <c r="O19" s="55">
        <v>0</v>
      </c>
      <c r="P19" s="56">
        <v>0</v>
      </c>
      <c r="Q19" s="55">
        <v>0</v>
      </c>
      <c r="R19" s="57" t="s">
        <v>110</v>
      </c>
    </row>
    <row r="20" ht="22.5" customHeight="1">
      <c r="A20" s="52" t="s">
        <v>67</v>
      </c>
      <c r="B20" s="52" t="s">
        <v>112</v>
      </c>
      <c r="C20" s="53" t="s">
        <v>67</v>
      </c>
      <c r="D20" s="54" t="s">
        <v>113</v>
      </c>
      <c r="E20" s="55">
        <f t="shared" si="0"/>
        <v>76.26</v>
      </c>
      <c r="F20" s="55">
        <f t="shared" si="1"/>
        <v>76.26</v>
      </c>
      <c r="G20" s="55">
        <v>76.26</v>
      </c>
      <c r="H20" s="55">
        <v>0</v>
      </c>
      <c r="I20" s="55">
        <v>0</v>
      </c>
      <c r="J20" s="55">
        <v>0</v>
      </c>
      <c r="K20" s="55">
        <v>0</v>
      </c>
      <c r="L20" s="55">
        <v>0</v>
      </c>
      <c r="M20" s="55">
        <v>0</v>
      </c>
      <c r="N20" s="55">
        <v>0</v>
      </c>
      <c r="O20" s="55">
        <v>0</v>
      </c>
      <c r="P20" s="56">
        <v>0</v>
      </c>
      <c r="Q20" s="55">
        <v>0</v>
      </c>
      <c r="R20" s="57" t="s">
        <v>114</v>
      </c>
    </row>
    <row r="21" ht="22.5" customHeight="1">
      <c r="A21" s="52" t="s">
        <v>67</v>
      </c>
      <c r="B21" s="52" t="s">
        <v>67</v>
      </c>
      <c r="C21" s="53" t="s">
        <v>91</v>
      </c>
      <c r="D21" s="54" t="s">
        <v>115</v>
      </c>
      <c r="E21" s="55">
        <f t="shared" si="0"/>
        <v>76.26</v>
      </c>
      <c r="F21" s="55">
        <f t="shared" si="1"/>
        <v>76.26</v>
      </c>
      <c r="G21" s="55">
        <v>76.26</v>
      </c>
      <c r="H21" s="55">
        <v>0</v>
      </c>
      <c r="I21" s="55">
        <v>0</v>
      </c>
      <c r="J21" s="55">
        <v>0</v>
      </c>
      <c r="K21" s="55">
        <v>0</v>
      </c>
      <c r="L21" s="55">
        <v>0</v>
      </c>
      <c r="M21" s="55">
        <v>0</v>
      </c>
      <c r="N21" s="55">
        <v>0</v>
      </c>
      <c r="O21" s="55">
        <v>0</v>
      </c>
      <c r="P21" s="56">
        <v>0</v>
      </c>
      <c r="Q21" s="55">
        <v>0</v>
      </c>
      <c r="R21" s="57" t="s">
        <v>116</v>
      </c>
    </row>
    <row r="22" ht="22.5" customHeight="1">
      <c r="A22" s="52" t="s">
        <v>117</v>
      </c>
      <c r="B22" s="52" t="s">
        <v>67</v>
      </c>
      <c r="C22" s="53" t="s">
        <v>67</v>
      </c>
      <c r="D22" s="54" t="s">
        <v>118</v>
      </c>
      <c r="E22" s="55">
        <f t="shared" si="0"/>
        <v>2.21</v>
      </c>
      <c r="F22" s="55">
        <f t="shared" si="1"/>
        <v>2.21</v>
      </c>
      <c r="G22" s="55">
        <v>0</v>
      </c>
      <c r="H22" s="55">
        <v>0</v>
      </c>
      <c r="I22" s="55">
        <v>2.21</v>
      </c>
      <c r="J22" s="55">
        <v>0</v>
      </c>
      <c r="K22" s="55">
        <v>0</v>
      </c>
      <c r="L22" s="55">
        <v>0</v>
      </c>
      <c r="M22" s="55">
        <v>0</v>
      </c>
      <c r="N22" s="55">
        <v>0</v>
      </c>
      <c r="O22" s="55">
        <v>0</v>
      </c>
      <c r="P22" s="56">
        <v>0</v>
      </c>
      <c r="Q22" s="55">
        <v>0</v>
      </c>
      <c r="R22" s="57" t="s">
        <v>117</v>
      </c>
    </row>
    <row r="23" ht="22.5" customHeight="1">
      <c r="A23" s="52" t="s">
        <v>67</v>
      </c>
      <c r="B23" s="52" t="s">
        <v>91</v>
      </c>
      <c r="C23" s="53" t="s">
        <v>67</v>
      </c>
      <c r="D23" s="54" t="s">
        <v>119</v>
      </c>
      <c r="E23" s="55">
        <f t="shared" si="0"/>
        <v>2.21</v>
      </c>
      <c r="F23" s="55">
        <f t="shared" si="1"/>
        <v>2.21</v>
      </c>
      <c r="G23" s="55">
        <v>0</v>
      </c>
      <c r="H23" s="55">
        <v>0</v>
      </c>
      <c r="I23" s="55">
        <v>2.21</v>
      </c>
      <c r="J23" s="55">
        <v>0</v>
      </c>
      <c r="K23" s="55">
        <v>0</v>
      </c>
      <c r="L23" s="55">
        <v>0</v>
      </c>
      <c r="M23" s="55">
        <v>0</v>
      </c>
      <c r="N23" s="55">
        <v>0</v>
      </c>
      <c r="O23" s="55">
        <v>0</v>
      </c>
      <c r="P23" s="56">
        <v>0</v>
      </c>
      <c r="Q23" s="55">
        <v>0</v>
      </c>
      <c r="R23" s="57" t="s">
        <v>120</v>
      </c>
    </row>
    <row r="24" ht="22.5" customHeight="1">
      <c r="A24" s="52" t="s">
        <v>67</v>
      </c>
      <c r="B24" s="52" t="s">
        <v>67</v>
      </c>
      <c r="C24" s="53" t="s">
        <v>96</v>
      </c>
      <c r="D24" s="54" t="s">
        <v>121</v>
      </c>
      <c r="E24" s="55">
        <f t="shared" si="0"/>
        <v>2.21</v>
      </c>
      <c r="F24" s="55">
        <f t="shared" si="1"/>
        <v>2.21</v>
      </c>
      <c r="G24" s="55">
        <v>0</v>
      </c>
      <c r="H24" s="55">
        <v>0</v>
      </c>
      <c r="I24" s="55">
        <v>2.21</v>
      </c>
      <c r="J24" s="55">
        <v>0</v>
      </c>
      <c r="K24" s="55">
        <v>0</v>
      </c>
      <c r="L24" s="55">
        <v>0</v>
      </c>
      <c r="M24" s="55">
        <v>0</v>
      </c>
      <c r="N24" s="55">
        <v>0</v>
      </c>
      <c r="O24" s="55">
        <v>0</v>
      </c>
      <c r="P24" s="56">
        <v>0</v>
      </c>
      <c r="Q24" s="55">
        <v>0</v>
      </c>
      <c r="R24" s="57" t="s">
        <v>122</v>
      </c>
    </row>
  </sheetData>
  <mergeCells>
    <mergeCell ref="C3:Q3"/>
    <mergeCell ref="D5:D7"/>
    <mergeCell ref="E5:E7"/>
    <mergeCell ref="F6:F7"/>
    <mergeCell ref="G6:G7"/>
    <mergeCell ref="H6:H7"/>
    <mergeCell ref="I6:I7"/>
    <mergeCell ref="K5:K7"/>
    <mergeCell ref="L5:L7"/>
    <mergeCell ref="F5:I5"/>
    <mergeCell ref="J5:J7"/>
    <mergeCell ref="A5:C5"/>
    <mergeCell ref="C6:C7"/>
    <mergeCell ref="B6:B7"/>
    <mergeCell ref="A6:A7"/>
    <mergeCell ref="A4:I4"/>
    <mergeCell ref="M5:M7"/>
    <mergeCell ref="P5:P7"/>
    <mergeCell ref="N5:N7"/>
    <mergeCell ref="O5:O7"/>
    <mergeCell ref="Q5:Q7"/>
    <mergeCell ref="P4:Q4"/>
  </mergeCells>
  <extLst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11BB74D2-6D3F-5A31-D786-14F47EC844AC}" mc:Ignorable="x14ac xr xr2 xr3">
  <dimension ref="A1:I23"/>
  <sheetViews>
    <sheetView showGridLines="0" topLeftCell="A1" workbookViewId="0">
      <pane ySplit="1" topLeftCell="A6" activePane="bottomLeft" state="frozen"/>
      <selection pane="bottomLeft" activeCell="A1" sqref="A1:H1"/>
    </sheetView>
  </sheetViews>
  <sheetFormatPr defaultRowHeight="14.25" defaultColWidth="7.8515625" customHeight="1"/>
  <cols>
    <col min="1" max="1" style="71" width="7.140625" customWidth="1"/>
    <col min="2" max="3" width="7.140625" customWidth="1"/>
    <col min="4" max="4" style="71" width="42.8515625" customWidth="1"/>
    <col min="5" max="8" style="71" width="20.00390625" customWidth="1"/>
    <col min="9" max="9" width="0" hidden="1" customWidth="1"/>
  </cols>
  <sheetData>
    <row r="1" ht="14.25" customHeight="1">
      <c r="A1" s="5" t="s">
        <v>49</v>
      </c>
      <c r="B1" s="5" t="s">
        <v>50</v>
      </c>
      <c r="C1" s="5" t="s">
        <v>51</v>
      </c>
      <c r="D1" s="5" t="s">
        <v>52</v>
      </c>
      <c r="E1" s="5" t="s">
        <v>53</v>
      </c>
      <c r="F1" s="5" t="s">
        <v>54</v>
      </c>
      <c r="G1" s="5" t="s">
        <v>55</v>
      </c>
      <c r="H1" s="5" t="s">
        <v>56</v>
      </c>
      <c r="I1" s="5" t="s">
        <v>57</v>
      </c>
    </row>
    <row r="2" ht="19.5" customHeight="1">
      <c r="A2" s="8" t="s">
        <v>123</v>
      </c>
      <c r="B2" s="8" t="s">
        <v>67</v>
      </c>
      <c r="C2" s="8" t="s">
        <v>67</v>
      </c>
      <c r="D2" s="60" t="s">
        <v>67</v>
      </c>
      <c r="E2" s="60" t="s">
        <v>67</v>
      </c>
      <c r="F2" s="60" t="s">
        <v>67</v>
      </c>
      <c r="G2" s="60" t="s">
        <v>67</v>
      </c>
      <c r="H2" s="60" t="s">
        <v>67</v>
      </c>
      <c r="I2" t="s">
        <v>67</v>
      </c>
    </row>
    <row r="3" ht="19.5" customHeight="1">
      <c r="A3" s="9" t="s">
        <v>124</v>
      </c>
      <c r="B3" s="9" t="s">
        <v>67</v>
      </c>
      <c r="C3" s="9" t="s">
        <v>67</v>
      </c>
      <c r="D3" s="61" t="s">
        <v>67</v>
      </c>
      <c r="E3" s="61" t="s">
        <v>67</v>
      </c>
      <c r="F3" s="61" t="s">
        <v>67</v>
      </c>
      <c r="G3" s="61" t="s">
        <v>67</v>
      </c>
      <c r="H3" s="61" t="s">
        <v>67</v>
      </c>
      <c r="I3" t="s">
        <v>67</v>
      </c>
    </row>
    <row r="4" ht="19.5" customHeight="1">
      <c r="A4" s="62" t="s">
        <v>3</v>
      </c>
      <c r="B4" s="63" t="s">
        <v>67</v>
      </c>
      <c r="C4" s="63" t="s">
        <v>67</v>
      </c>
      <c r="D4" s="62" t="s">
        <v>67</v>
      </c>
      <c r="E4" s="62" t="s">
        <v>67</v>
      </c>
      <c r="F4" s="62" t="s">
        <v>67</v>
      </c>
      <c r="G4" s="62" t="s">
        <v>67</v>
      </c>
      <c r="H4" s="64" t="s">
        <v>4</v>
      </c>
      <c r="I4" t="s">
        <v>67</v>
      </c>
    </row>
    <row r="5" ht="19.5" customHeight="1" s="42" customFormat="1">
      <c r="A5" s="65" t="s">
        <v>70</v>
      </c>
      <c r="B5" s="65" t="s">
        <v>67</v>
      </c>
      <c r="C5" s="65" t="s">
        <v>67</v>
      </c>
      <c r="D5" s="48" t="s">
        <v>71</v>
      </c>
      <c r="E5" s="45" t="s">
        <v>72</v>
      </c>
      <c r="F5" s="45" t="s">
        <v>125</v>
      </c>
      <c r="G5" s="45" t="s">
        <v>126</v>
      </c>
      <c r="H5" s="45" t="s">
        <v>46</v>
      </c>
      <c r="I5" s="66" t="s">
        <v>67</v>
      </c>
    </row>
    <row r="6" ht="19.5" customHeight="1" s="42" customFormat="1">
      <c r="A6" s="65" t="s">
        <v>78</v>
      </c>
      <c r="B6" s="43" t="s">
        <v>79</v>
      </c>
      <c r="C6" s="43" t="s">
        <v>80</v>
      </c>
      <c r="D6" s="45" t="s">
        <v>71</v>
      </c>
      <c r="E6" s="48" t="s">
        <v>67</v>
      </c>
      <c r="F6" s="48" t="s">
        <v>67</v>
      </c>
      <c r="G6" s="48" t="s">
        <v>67</v>
      </c>
      <c r="H6" s="48" t="s">
        <v>67</v>
      </c>
      <c r="I6" s="49" t="s">
        <v>67</v>
      </c>
    </row>
    <row r="7" ht="19.5" customHeight="1" s="59" customFormat="1">
      <c r="A7" s="67" t="s">
        <v>67</v>
      </c>
      <c r="B7" s="52" t="s">
        <v>67</v>
      </c>
      <c r="C7" s="52" t="s">
        <v>67</v>
      </c>
      <c r="D7" s="68" t="s">
        <v>85</v>
      </c>
      <c r="E7" s="69">
        <f t="shared" si="0" ref="E7:E23">SUM(F7:H7)</f>
        <v>1177.54</v>
      </c>
      <c r="F7" s="69">
        <v>1175.33</v>
      </c>
      <c r="G7" s="69">
        <v>2.21</v>
      </c>
      <c r="H7" s="69">
        <v>0</v>
      </c>
      <c r="I7" s="70" t="s">
        <v>67</v>
      </c>
    </row>
    <row r="8" ht="19.5" customHeight="1">
      <c r="A8" s="67" t="s">
        <v>86</v>
      </c>
      <c r="B8" s="52" t="s">
        <v>67</v>
      </c>
      <c r="C8" s="52" t="s">
        <v>67</v>
      </c>
      <c r="D8" s="68" t="s">
        <v>87</v>
      </c>
      <c r="E8" s="69">
        <f t="shared" si="0"/>
        <v>906.46</v>
      </c>
      <c r="F8" s="69">
        <v>906.46</v>
      </c>
      <c r="G8" s="69">
        <v>0</v>
      </c>
      <c r="H8" s="69">
        <v>0</v>
      </c>
      <c r="I8" s="70" t="s">
        <v>86</v>
      </c>
    </row>
    <row r="9" ht="19.5" customHeight="1">
      <c r="A9" s="67" t="s">
        <v>67</v>
      </c>
      <c r="B9" s="52" t="s">
        <v>88</v>
      </c>
      <c r="C9" s="52" t="s">
        <v>67</v>
      </c>
      <c r="D9" s="68" t="s">
        <v>89</v>
      </c>
      <c r="E9" s="69">
        <f t="shared" si="0"/>
        <v>906.46</v>
      </c>
      <c r="F9" s="69">
        <v>906.46</v>
      </c>
      <c r="G9" s="69">
        <v>0</v>
      </c>
      <c r="H9" s="69">
        <v>0</v>
      </c>
      <c r="I9" s="70" t="s">
        <v>90</v>
      </c>
    </row>
    <row r="10" ht="19.5" customHeight="1">
      <c r="A10" s="67" t="s">
        <v>67</v>
      </c>
      <c r="B10" s="52" t="s">
        <v>67</v>
      </c>
      <c r="C10" s="52" t="s">
        <v>91</v>
      </c>
      <c r="D10" s="68" t="s">
        <v>92</v>
      </c>
      <c r="E10" s="69">
        <f t="shared" si="0"/>
        <v>906.46</v>
      </c>
      <c r="F10" s="69">
        <v>906.46</v>
      </c>
      <c r="G10" s="69">
        <v>0</v>
      </c>
      <c r="H10" s="69">
        <v>0</v>
      </c>
      <c r="I10" s="70" t="s">
        <v>93</v>
      </c>
    </row>
    <row r="11" ht="19.5" customHeight="1">
      <c r="A11" s="67" t="s">
        <v>94</v>
      </c>
      <c r="B11" s="52" t="s">
        <v>67</v>
      </c>
      <c r="C11" s="52" t="s">
        <v>67</v>
      </c>
      <c r="D11" s="68" t="s">
        <v>95</v>
      </c>
      <c r="E11" s="69">
        <f t="shared" si="0"/>
        <v>128.67</v>
      </c>
      <c r="F11" s="69">
        <v>128.67</v>
      </c>
      <c r="G11" s="69">
        <v>0</v>
      </c>
      <c r="H11" s="69">
        <v>0</v>
      </c>
      <c r="I11" s="70" t="s">
        <v>94</v>
      </c>
    </row>
    <row r="12" ht="19.5" customHeight="1">
      <c r="A12" s="67" t="s">
        <v>67</v>
      </c>
      <c r="B12" s="52" t="s">
        <v>96</v>
      </c>
      <c r="C12" s="52" t="s">
        <v>67</v>
      </c>
      <c r="D12" s="68" t="s">
        <v>97</v>
      </c>
      <c r="E12" s="69">
        <f t="shared" si="0"/>
        <v>128.67</v>
      </c>
      <c r="F12" s="69">
        <v>128.67</v>
      </c>
      <c r="G12" s="69">
        <v>0</v>
      </c>
      <c r="H12" s="69">
        <v>0</v>
      </c>
      <c r="I12" s="70" t="s">
        <v>98</v>
      </c>
    </row>
    <row r="13" ht="19.5" customHeight="1">
      <c r="A13" s="67" t="s">
        <v>67</v>
      </c>
      <c r="B13" s="52" t="s">
        <v>67</v>
      </c>
      <c r="C13" s="52" t="s">
        <v>91</v>
      </c>
      <c r="D13" s="68" t="s">
        <v>99</v>
      </c>
      <c r="E13" s="69">
        <f t="shared" si="0"/>
        <v>37.88</v>
      </c>
      <c r="F13" s="69">
        <v>37.88</v>
      </c>
      <c r="G13" s="69">
        <v>0</v>
      </c>
      <c r="H13" s="69">
        <v>0</v>
      </c>
      <c r="I13" s="70" t="s">
        <v>100</v>
      </c>
    </row>
    <row r="14" ht="19.5" customHeight="1">
      <c r="A14" s="67" t="s">
        <v>67</v>
      </c>
      <c r="B14" s="52" t="s">
        <v>67</v>
      </c>
      <c r="C14" s="52" t="s">
        <v>96</v>
      </c>
      <c r="D14" s="68" t="s">
        <v>101</v>
      </c>
      <c r="E14" s="69">
        <f t="shared" si="0"/>
        <v>90.79</v>
      </c>
      <c r="F14" s="69">
        <v>90.79</v>
      </c>
      <c r="G14" s="69">
        <v>0</v>
      </c>
      <c r="H14" s="69">
        <v>0</v>
      </c>
      <c r="I14" s="70" t="s">
        <v>102</v>
      </c>
    </row>
    <row r="15" ht="19.5" customHeight="1">
      <c r="A15" s="67" t="s">
        <v>103</v>
      </c>
      <c r="B15" s="52" t="s">
        <v>67</v>
      </c>
      <c r="C15" s="52" t="s">
        <v>67</v>
      </c>
      <c r="D15" s="68" t="s">
        <v>104</v>
      </c>
      <c r="E15" s="69">
        <f t="shared" si="0"/>
        <v>63.94</v>
      </c>
      <c r="F15" s="69">
        <v>63.94</v>
      </c>
      <c r="G15" s="69">
        <v>0</v>
      </c>
      <c r="H15" s="69">
        <v>0</v>
      </c>
      <c r="I15" s="70" t="s">
        <v>103</v>
      </c>
    </row>
    <row r="16" ht="19.5" customHeight="1">
      <c r="A16" s="67" t="s">
        <v>67</v>
      </c>
      <c r="B16" s="52" t="s">
        <v>105</v>
      </c>
      <c r="C16" s="52" t="s">
        <v>67</v>
      </c>
      <c r="D16" s="68" t="s">
        <v>106</v>
      </c>
      <c r="E16" s="69">
        <f t="shared" si="0"/>
        <v>63.94</v>
      </c>
      <c r="F16" s="69">
        <v>63.94</v>
      </c>
      <c r="G16" s="69">
        <v>0</v>
      </c>
      <c r="H16" s="69">
        <v>0</v>
      </c>
      <c r="I16" s="70" t="s">
        <v>107</v>
      </c>
    </row>
    <row r="17" ht="19.5" customHeight="1">
      <c r="A17" s="67" t="s">
        <v>67</v>
      </c>
      <c r="B17" s="52" t="s">
        <v>67</v>
      </c>
      <c r="C17" s="52" t="s">
        <v>91</v>
      </c>
      <c r="D17" s="68" t="s">
        <v>108</v>
      </c>
      <c r="E17" s="69">
        <f t="shared" si="0"/>
        <v>63.94</v>
      </c>
      <c r="F17" s="69">
        <v>63.94</v>
      </c>
      <c r="G17" s="69">
        <v>0</v>
      </c>
      <c r="H17" s="69">
        <v>0</v>
      </c>
      <c r="I17" s="70" t="s">
        <v>109</v>
      </c>
    </row>
    <row r="18" ht="19.5" customHeight="1">
      <c r="A18" s="67" t="s">
        <v>110</v>
      </c>
      <c r="B18" s="52" t="s">
        <v>67</v>
      </c>
      <c r="C18" s="52" t="s">
        <v>67</v>
      </c>
      <c r="D18" s="68" t="s">
        <v>111</v>
      </c>
      <c r="E18" s="69">
        <f t="shared" si="0"/>
        <v>76.26</v>
      </c>
      <c r="F18" s="69">
        <v>76.26</v>
      </c>
      <c r="G18" s="69">
        <v>0</v>
      </c>
      <c r="H18" s="69">
        <v>0</v>
      </c>
      <c r="I18" s="70" t="s">
        <v>110</v>
      </c>
    </row>
    <row r="19" ht="19.5" customHeight="1">
      <c r="A19" s="67" t="s">
        <v>67</v>
      </c>
      <c r="B19" s="52" t="s">
        <v>112</v>
      </c>
      <c r="C19" s="52" t="s">
        <v>67</v>
      </c>
      <c r="D19" s="68" t="s">
        <v>113</v>
      </c>
      <c r="E19" s="69">
        <f t="shared" si="0"/>
        <v>76.26</v>
      </c>
      <c r="F19" s="69">
        <v>76.26</v>
      </c>
      <c r="G19" s="69">
        <v>0</v>
      </c>
      <c r="H19" s="69">
        <v>0</v>
      </c>
      <c r="I19" s="70" t="s">
        <v>114</v>
      </c>
    </row>
    <row r="20" ht="19.5" customHeight="1">
      <c r="A20" s="67" t="s">
        <v>67</v>
      </c>
      <c r="B20" s="52" t="s">
        <v>67</v>
      </c>
      <c r="C20" s="52" t="s">
        <v>91</v>
      </c>
      <c r="D20" s="68" t="s">
        <v>115</v>
      </c>
      <c r="E20" s="69">
        <f t="shared" si="0"/>
        <v>76.26</v>
      </c>
      <c r="F20" s="69">
        <v>76.26</v>
      </c>
      <c r="G20" s="69">
        <v>0</v>
      </c>
      <c r="H20" s="69">
        <v>0</v>
      </c>
      <c r="I20" s="70" t="s">
        <v>116</v>
      </c>
    </row>
    <row r="21" ht="19.5" customHeight="1">
      <c r="A21" s="67" t="s">
        <v>117</v>
      </c>
      <c r="B21" s="52" t="s">
        <v>67</v>
      </c>
      <c r="C21" s="52" t="s">
        <v>67</v>
      </c>
      <c r="D21" s="68" t="s">
        <v>118</v>
      </c>
      <c r="E21" s="69">
        <f t="shared" si="0"/>
        <v>2.21</v>
      </c>
      <c r="F21" s="69">
        <v>0</v>
      </c>
      <c r="G21" s="69">
        <v>2.21</v>
      </c>
      <c r="H21" s="69">
        <v>0</v>
      </c>
      <c r="I21" s="70" t="s">
        <v>117</v>
      </c>
    </row>
    <row r="22" ht="19.5" customHeight="1">
      <c r="A22" s="67" t="s">
        <v>67</v>
      </c>
      <c r="B22" s="52" t="s">
        <v>91</v>
      </c>
      <c r="C22" s="52" t="s">
        <v>67</v>
      </c>
      <c r="D22" s="68" t="s">
        <v>119</v>
      </c>
      <c r="E22" s="69">
        <f t="shared" si="0"/>
        <v>2.21</v>
      </c>
      <c r="F22" s="69">
        <v>0</v>
      </c>
      <c r="G22" s="69">
        <v>2.21</v>
      </c>
      <c r="H22" s="69">
        <v>0</v>
      </c>
      <c r="I22" s="70" t="s">
        <v>120</v>
      </c>
    </row>
    <row r="23" ht="19.5" customHeight="1">
      <c r="A23" s="67" t="s">
        <v>67</v>
      </c>
      <c r="B23" s="52" t="s">
        <v>67</v>
      </c>
      <c r="C23" s="52" t="s">
        <v>96</v>
      </c>
      <c r="D23" s="68" t="s">
        <v>121</v>
      </c>
      <c r="E23" s="69">
        <f t="shared" si="0"/>
        <v>2.21</v>
      </c>
      <c r="F23" s="69">
        <v>0</v>
      </c>
      <c r="G23" s="69">
        <v>2.21</v>
      </c>
      <c r="H23" s="69">
        <v>0</v>
      </c>
      <c r="I23" s="70" t="s">
        <v>122</v>
      </c>
    </row>
  </sheetData>
  <mergeCells>
    <mergeCell ref="A3:H3"/>
    <mergeCell ref="E5:E6"/>
    <mergeCell ref="F5:F6"/>
    <mergeCell ref="G5:G6"/>
    <mergeCell ref="H5:H6"/>
    <mergeCell ref="D5:D6"/>
    <mergeCell ref="A5:C5"/>
    <mergeCell ref="A2:H2"/>
    <mergeCell ref="A4:G4"/>
    <mergeCell ref="I5:I6"/>
  </mergeCells>
  <extLst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BFA142CC-64A4-7E5A-44D5-C1F4A88BEE5C}" mc:Ignorable="x14ac xr xr2 xr3">
  <dimension ref="A1:G36"/>
  <sheetViews>
    <sheetView showGridLines="0" topLeftCell="A1" workbookViewId="0">
      <pane ySplit="1" topLeftCell="A2" activePane="bottomLeft" state="frozen"/>
      <selection pane="bottomLeft" activeCell="A1" sqref="A1"/>
    </sheetView>
  </sheetViews>
  <sheetFormatPr defaultRowHeight="14.25" defaultColWidth="8.00390625" customHeight="1"/>
  <cols>
    <col min="1" max="1" style="26" width="29.140625" customWidth="1"/>
    <col min="2" max="2" style="26" width="24.28125" customWidth="1"/>
    <col min="3" max="3" style="26" width="29.7109375" customWidth="1"/>
    <col min="4" max="7" style="26" width="17.140625" customWidth="1"/>
  </cols>
  <sheetData>
    <row r="1" ht="14.25" customHeight="1">
      <c r="A1" s="5"/>
      <c r="B1" s="5"/>
      <c r="C1" s="5"/>
      <c r="D1" s="5"/>
      <c r="E1" s="5"/>
      <c r="F1" s="5"/>
      <c r="G1" s="5"/>
    </row>
    <row r="2" ht="19.5" customHeight="1">
      <c r="A2" s="6"/>
      <c r="B2" s="7"/>
      <c r="C2" s="7"/>
      <c r="D2" s="72"/>
      <c r="E2" s="73"/>
      <c r="F2" s="72"/>
      <c r="G2" s="8" t="s">
        <v>127</v>
      </c>
    </row>
    <row r="3" ht="19.5" customHeight="1">
      <c r="A3" s="9" t="s">
        <v>128</v>
      </c>
      <c r="B3" s="9"/>
      <c r="C3" s="9"/>
      <c r="D3" s="9"/>
      <c r="E3" s="74"/>
      <c r="F3" s="75"/>
      <c r="G3" s="75"/>
    </row>
    <row r="4" ht="19.5" customHeight="1">
      <c r="A4" s="10" t="s">
        <v>3</v>
      </c>
      <c r="B4" s="10"/>
      <c r="C4" s="10"/>
      <c r="D4" s="76"/>
      <c r="E4" s="10"/>
      <c r="F4" s="76"/>
      <c r="G4" s="77" t="s">
        <v>4</v>
      </c>
    </row>
    <row r="5" ht="19.5" customHeight="1">
      <c r="A5" s="12" t="s">
        <v>5</v>
      </c>
      <c r="B5" s="12"/>
      <c r="C5" s="12" t="s">
        <v>6</v>
      </c>
      <c r="D5" s="12"/>
      <c r="E5" s="78"/>
      <c r="F5" s="79"/>
      <c r="G5" s="79"/>
    </row>
    <row r="6" ht="19.5" customHeight="1">
      <c r="A6" s="80" t="s">
        <v>7</v>
      </c>
      <c r="B6" s="80" t="s">
        <v>8</v>
      </c>
      <c r="C6" s="81" t="s">
        <v>7</v>
      </c>
      <c r="D6" s="12" t="s">
        <v>8</v>
      </c>
      <c r="E6" s="78"/>
      <c r="F6" s="79"/>
      <c r="G6" s="79"/>
    </row>
    <row r="7" ht="19.5" customHeight="1">
      <c r="A7" s="80"/>
      <c r="B7" s="80"/>
      <c r="C7" s="82"/>
      <c r="D7" s="83" t="s">
        <v>129</v>
      </c>
      <c r="E7" s="83" t="s">
        <v>130</v>
      </c>
      <c r="F7" s="83" t="s">
        <v>131</v>
      </c>
      <c r="G7" s="83" t="s">
        <v>132</v>
      </c>
    </row>
    <row r="8" ht="19.5" customHeight="1">
      <c r="A8" s="84" t="s">
        <v>133</v>
      </c>
      <c r="B8" s="85">
        <v>1175.33</v>
      </c>
      <c r="C8" s="86" t="s">
        <v>10</v>
      </c>
      <c r="D8" s="17">
        <f t="shared" si="0" ref="D8:D36">SUM(E8:G8)</f>
        <v>906.46</v>
      </c>
      <c r="E8" s="17">
        <v>906.46</v>
      </c>
      <c r="F8" s="17"/>
      <c r="G8" s="17"/>
    </row>
    <row r="9" ht="19.5" customHeight="1">
      <c r="A9" s="87" t="s">
        <v>134</v>
      </c>
      <c r="B9" s="85"/>
      <c r="C9" s="86" t="s">
        <v>12</v>
      </c>
      <c r="D9" s="17">
        <f t="shared" si="0"/>
        <v>0</v>
      </c>
      <c r="E9" s="17"/>
      <c r="F9" s="17"/>
      <c r="G9" s="17"/>
    </row>
    <row r="10" ht="19.5" customHeight="1">
      <c r="A10" s="87" t="s">
        <v>135</v>
      </c>
      <c r="B10" s="88">
        <v>2.21</v>
      </c>
      <c r="C10" s="86" t="s">
        <v>14</v>
      </c>
      <c r="D10" s="17">
        <f t="shared" si="0"/>
        <v>0</v>
      </c>
      <c r="E10" s="17"/>
      <c r="F10" s="17"/>
      <c r="G10" s="17"/>
    </row>
    <row r="11" ht="19.5" customHeight="1">
      <c r="A11" s="24"/>
      <c r="B11" s="24"/>
      <c r="C11" s="86" t="s">
        <v>16</v>
      </c>
      <c r="D11" s="17">
        <f t="shared" si="0"/>
        <v>0</v>
      </c>
      <c r="E11" s="17"/>
      <c r="F11" s="17"/>
      <c r="G11" s="17"/>
    </row>
    <row r="12" ht="19.5" customHeight="1">
      <c r="A12" s="87"/>
      <c r="B12" s="88"/>
      <c r="C12" s="86" t="s">
        <v>18</v>
      </c>
      <c r="D12" s="17">
        <f t="shared" si="0"/>
        <v>0</v>
      </c>
      <c r="E12" s="17"/>
      <c r="F12" s="17"/>
      <c r="G12" s="17"/>
    </row>
    <row r="13" ht="19.5" customHeight="1">
      <c r="A13" s="87"/>
      <c r="B13" s="88"/>
      <c r="C13" s="86" t="s">
        <v>20</v>
      </c>
      <c r="D13" s="17">
        <f t="shared" si="0"/>
        <v>0</v>
      </c>
      <c r="E13" s="17"/>
      <c r="F13" s="17"/>
      <c r="G13" s="17"/>
    </row>
    <row r="14" ht="19.5" customHeight="1">
      <c r="A14" s="87"/>
      <c r="B14" s="88"/>
      <c r="C14" s="86" t="s">
        <v>22</v>
      </c>
      <c r="D14" s="17">
        <f t="shared" si="0"/>
        <v>128.67</v>
      </c>
      <c r="E14" s="17">
        <v>128.67</v>
      </c>
      <c r="F14" s="17"/>
      <c r="G14" s="17"/>
    </row>
    <row r="15" ht="19.5" customHeight="1">
      <c r="A15" s="87"/>
      <c r="B15" s="88"/>
      <c r="C15" s="86" t="s">
        <v>24</v>
      </c>
      <c r="D15" s="17">
        <f t="shared" si="0"/>
        <v>63.94</v>
      </c>
      <c r="E15" s="17">
        <v>63.94</v>
      </c>
      <c r="F15" s="17"/>
      <c r="G15" s="17"/>
    </row>
    <row r="16" ht="19.5" customHeight="1">
      <c r="A16" s="87"/>
      <c r="B16" s="88"/>
      <c r="C16" s="86" t="s">
        <v>25</v>
      </c>
      <c r="D16" s="17">
        <f t="shared" si="0"/>
        <v>0</v>
      </c>
      <c r="E16" s="17"/>
      <c r="F16" s="17"/>
      <c r="G16" s="17"/>
    </row>
    <row r="17" ht="19.5" customHeight="1">
      <c r="A17" s="87"/>
      <c r="B17" s="88"/>
      <c r="C17" s="86" t="s">
        <v>26</v>
      </c>
      <c r="D17" s="17">
        <f t="shared" si="0"/>
        <v>0</v>
      </c>
      <c r="E17" s="17"/>
      <c r="F17" s="17"/>
      <c r="G17" s="17"/>
    </row>
    <row r="18" ht="19.5" customHeight="1">
      <c r="A18" s="87"/>
      <c r="B18" s="88"/>
      <c r="C18" s="86" t="s">
        <v>27</v>
      </c>
      <c r="D18" s="17">
        <f t="shared" si="0"/>
        <v>0</v>
      </c>
      <c r="E18" s="17"/>
      <c r="F18" s="17"/>
      <c r="G18" s="17"/>
    </row>
    <row r="19" ht="19.5" customHeight="1">
      <c r="A19" s="84"/>
      <c r="B19" s="88"/>
      <c r="C19" s="86" t="s">
        <v>28</v>
      </c>
      <c r="D19" s="17">
        <f t="shared" si="0"/>
        <v>0</v>
      </c>
      <c r="E19" s="17"/>
      <c r="F19" s="17"/>
      <c r="G19" s="17"/>
    </row>
    <row r="20" ht="19.5" customHeight="1">
      <c r="A20" s="87"/>
      <c r="B20" s="88"/>
      <c r="C20" s="86" t="s">
        <v>29</v>
      </c>
      <c r="D20" s="17">
        <f t="shared" si="0"/>
        <v>0</v>
      </c>
      <c r="E20" s="17"/>
      <c r="F20" s="17"/>
      <c r="G20" s="17"/>
    </row>
    <row r="21" ht="19.5" customHeight="1">
      <c r="A21" s="89"/>
      <c r="B21" s="85"/>
      <c r="C21" s="86" t="s">
        <v>30</v>
      </c>
      <c r="D21" s="17">
        <f t="shared" si="0"/>
        <v>0</v>
      </c>
      <c r="E21" s="17"/>
      <c r="F21" s="17"/>
      <c r="G21" s="17"/>
    </row>
    <row r="22" ht="19.5" customHeight="1">
      <c r="A22" s="84"/>
      <c r="B22" s="88"/>
      <c r="C22" s="86" t="s">
        <v>31</v>
      </c>
      <c r="D22" s="17">
        <f t="shared" si="0"/>
        <v>0</v>
      </c>
      <c r="E22" s="17"/>
      <c r="F22" s="17"/>
      <c r="G22" s="17"/>
    </row>
    <row r="23" ht="19.5" customHeight="1">
      <c r="A23" s="84"/>
      <c r="B23" s="88"/>
      <c r="C23" s="86" t="s">
        <v>32</v>
      </c>
      <c r="D23" s="17">
        <f t="shared" si="0"/>
        <v>0</v>
      </c>
      <c r="E23" s="17"/>
      <c r="F23" s="17"/>
      <c r="G23" s="17"/>
    </row>
    <row r="24" ht="19.5" customHeight="1">
      <c r="A24" s="24"/>
      <c r="B24" s="24"/>
      <c r="C24" s="86" t="s">
        <v>33</v>
      </c>
      <c r="D24" s="17">
        <f t="shared" si="0"/>
        <v>76.26</v>
      </c>
      <c r="E24" s="17">
        <v>76.26</v>
      </c>
      <c r="F24" s="17"/>
      <c r="G24" s="17"/>
    </row>
    <row r="25" ht="19.5" customHeight="1">
      <c r="A25" s="84"/>
      <c r="B25" s="85"/>
      <c r="C25" s="86" t="s">
        <v>34</v>
      </c>
      <c r="D25" s="17">
        <f t="shared" si="0"/>
        <v>0</v>
      </c>
      <c r="E25" s="17"/>
      <c r="F25" s="17"/>
      <c r="G25" s="17"/>
    </row>
    <row r="26" ht="19.5" customHeight="1">
      <c r="A26" s="84"/>
      <c r="B26" s="85"/>
      <c r="C26" s="86" t="s">
        <v>35</v>
      </c>
      <c r="D26" s="17">
        <f t="shared" si="0"/>
        <v>2.21</v>
      </c>
      <c r="E26" s="17"/>
      <c r="F26" s="17"/>
      <c r="G26" s="17">
        <v>2.21</v>
      </c>
    </row>
    <row r="27" ht="19.5" customHeight="1">
      <c r="A27" s="87"/>
      <c r="B27" s="85"/>
      <c r="C27" s="86" t="s">
        <v>36</v>
      </c>
      <c r="D27" s="17">
        <f t="shared" si="0"/>
        <v>0</v>
      </c>
      <c r="E27" s="17"/>
      <c r="F27" s="17"/>
      <c r="G27" s="17"/>
    </row>
    <row r="28" ht="19.5" customHeight="1">
      <c r="A28" s="84"/>
      <c r="B28" s="85"/>
      <c r="C28" s="86" t="s">
        <v>37</v>
      </c>
      <c r="D28" s="17">
        <f t="shared" si="1" ref="D28:G28">ROUND(D32-SUM(D8:D27),2)</f>
        <v>0</v>
      </c>
      <c r="E28" s="17">
        <f t="shared" si="1"/>
        <v>0</v>
      </c>
      <c r="F28" s="17">
        <f t="shared" si="1"/>
        <v>0</v>
      </c>
      <c r="G28" s="17">
        <f t="shared" si="1"/>
        <v>0</v>
      </c>
    </row>
    <row r="29" ht="19.5" customHeight="1">
      <c r="A29" s="84"/>
      <c r="B29" s="85"/>
      <c r="C29" s="24"/>
      <c r="D29" s="24"/>
      <c r="E29" s="24"/>
      <c r="F29" s="24"/>
      <c r="G29" s="24"/>
    </row>
    <row r="30" ht="19.5" customHeight="1">
      <c r="A30" s="84"/>
      <c r="B30" s="85"/>
      <c r="C30" s="24"/>
      <c r="D30" s="24"/>
      <c r="E30" s="24"/>
      <c r="F30" s="24"/>
      <c r="G30" s="24"/>
    </row>
    <row r="31" ht="19.5" customHeight="1">
      <c r="A31" s="84"/>
      <c r="B31" s="85"/>
      <c r="C31" s="86"/>
      <c r="D31" s="17"/>
      <c r="E31" s="17"/>
      <c r="F31" s="17"/>
      <c r="G31" s="17"/>
    </row>
    <row r="32" ht="19.5" customHeight="1">
      <c r="A32" s="84" t="s">
        <v>136</v>
      </c>
      <c r="B32" s="85">
        <f>SUM(B8:B10)</f>
        <v>1177.54</v>
      </c>
      <c r="C32" s="86" t="s">
        <v>137</v>
      </c>
      <c r="D32" s="17">
        <f t="shared" si="2" ref="D32:G32">D36-D34</f>
        <v>1177.54</v>
      </c>
      <c r="E32" s="17">
        <f t="shared" si="2"/>
        <v>1175.33</v>
      </c>
      <c r="F32" s="17">
        <f t="shared" si="2"/>
        <v>0</v>
      </c>
      <c r="G32" s="17">
        <f t="shared" si="2"/>
        <v>2.21</v>
      </c>
    </row>
    <row r="33" ht="19.5" customHeight="1">
      <c r="A33" s="84"/>
      <c r="B33" s="85"/>
      <c r="C33" s="86"/>
      <c r="D33" s="17"/>
      <c r="E33" s="17"/>
      <c r="F33" s="17"/>
      <c r="G33" s="17"/>
    </row>
    <row r="34" ht="19.5" customHeight="1">
      <c r="A34" s="84" t="s">
        <v>45</v>
      </c>
      <c r="B34" s="85"/>
      <c r="C34" s="86" t="s">
        <v>46</v>
      </c>
      <c r="D34" s="17">
        <f t="shared" si="0"/>
        <v>0</v>
      </c>
      <c r="E34" s="17"/>
      <c r="F34" s="17"/>
      <c r="G34" s="17"/>
    </row>
    <row r="35" ht="19.5" customHeight="1">
      <c r="A35" s="84"/>
      <c r="B35" s="85"/>
      <c r="C35" s="86"/>
      <c r="D35" s="17"/>
      <c r="E35" s="17"/>
      <c r="F35" s="17"/>
      <c r="G35" s="17"/>
    </row>
    <row r="36" ht="19.5" customHeight="1">
      <c r="A36" s="84" t="s">
        <v>138</v>
      </c>
      <c r="B36" s="85">
        <f>B32+B34</f>
        <v>1177.54</v>
      </c>
      <c r="C36" s="86" t="s">
        <v>139</v>
      </c>
      <c r="D36" s="17">
        <f t="shared" si="0"/>
        <v>1177.54</v>
      </c>
      <c r="E36" s="17">
        <v>1175.33</v>
      </c>
      <c r="F36" s="17"/>
      <c r="G36" s="17">
        <v>2.21</v>
      </c>
    </row>
  </sheetData>
  <mergeCells>
    <mergeCell ref="A3:G3"/>
    <mergeCell ref="A5:B5"/>
    <mergeCell ref="C5:G5"/>
    <mergeCell ref="D6:G6"/>
    <mergeCell ref="A6:A7"/>
    <mergeCell ref="B6:B7"/>
    <mergeCell ref="C6:C7"/>
    <mergeCell ref="A4:F4"/>
  </mergeCells>
  <extLst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0790A135-AA21-5519-9D8F-0F2C8B7D3634}" mc:Ignorable="x14ac xr xr2 xr3">
  <dimension ref="A1:J20"/>
  <sheetViews>
    <sheetView showGridLines="0" topLeftCell="A1" workbookViewId="0">
      <pane ySplit="1" topLeftCell="A7" activePane="bottomLeft" state="frozen"/>
      <selection pane="bottomLeft" activeCell="A3" sqref="A3:H3"/>
    </sheetView>
  </sheetViews>
  <sheetFormatPr defaultRowHeight="14.25" defaultColWidth="8.00390625" customHeight="1"/>
  <cols>
    <col min="1" max="3" style="26" width="5.7109375" customWidth="1"/>
    <col min="4" max="4" style="26" width="31.421875" customWidth="1"/>
    <col min="5" max="7" style="26" width="17.140625" customWidth="1"/>
    <col min="8" max="8" width="17.140625" customWidth="1"/>
    <col min="9" max="9" style="26" width="17.140625" customWidth="1"/>
    <col min="10" max="10" width="0" hidden="1" customWidth="1"/>
  </cols>
  <sheetData>
    <row r="1" ht="14.25" customHeight="1">
      <c r="A1" s="5" t="s">
        <v>49</v>
      </c>
      <c r="B1" s="5" t="s">
        <v>50</v>
      </c>
      <c r="C1" s="5" t="s">
        <v>51</v>
      </c>
      <c r="D1" s="5" t="s">
        <v>52</v>
      </c>
      <c r="E1" s="5" t="s">
        <v>53</v>
      </c>
      <c r="F1" s="5" t="s">
        <v>54</v>
      </c>
      <c r="G1" s="5" t="s">
        <v>55</v>
      </c>
      <c r="H1" s="5" t="s">
        <v>56</v>
      </c>
      <c r="I1" s="5" t="s">
        <v>57</v>
      </c>
      <c r="J1" s="5" t="s">
        <v>58</v>
      </c>
    </row>
    <row r="2" ht="19.5" customHeight="1">
      <c r="A2" s="90" t="s">
        <v>67</v>
      </c>
      <c r="B2" s="90" t="s">
        <v>67</v>
      </c>
      <c r="C2" s="72" t="s">
        <v>67</v>
      </c>
      <c r="D2" s="6" t="s">
        <v>67</v>
      </c>
      <c r="E2" s="6" t="s">
        <v>67</v>
      </c>
      <c r="F2" s="6" t="s">
        <v>67</v>
      </c>
      <c r="G2" s="6" t="s">
        <v>67</v>
      </c>
      <c r="H2" s="40" t="s">
        <v>140</v>
      </c>
      <c r="I2" s="8" t="s">
        <v>67</v>
      </c>
      <c r="J2" t="s">
        <v>67</v>
      </c>
    </row>
    <row r="3" ht="19.5" customHeight="1">
      <c r="A3" s="9" t="s">
        <v>141</v>
      </c>
      <c r="B3" s="9" t="s">
        <v>67</v>
      </c>
      <c r="C3" s="9" t="s">
        <v>67</v>
      </c>
      <c r="D3" s="9" t="s">
        <v>67</v>
      </c>
      <c r="E3" s="9" t="s">
        <v>67</v>
      </c>
      <c r="F3" s="9" t="s">
        <v>67</v>
      </c>
      <c r="G3" s="9" t="s">
        <v>67</v>
      </c>
      <c r="H3" s="9" t="s">
        <v>67</v>
      </c>
      <c r="I3" s="91" t="s">
        <v>67</v>
      </c>
      <c r="J3" t="s">
        <v>67</v>
      </c>
    </row>
    <row r="4" ht="19.5" customHeight="1">
      <c r="A4" s="10" t="s">
        <v>3</v>
      </c>
      <c r="B4" s="37" t="s">
        <v>67</v>
      </c>
      <c r="C4" s="36" t="s">
        <v>67</v>
      </c>
      <c r="D4" s="37" t="s">
        <v>67</v>
      </c>
      <c r="E4" s="37" t="s">
        <v>67</v>
      </c>
      <c r="F4" s="37" t="s">
        <v>67</v>
      </c>
      <c r="G4" s="37" t="s">
        <v>67</v>
      </c>
      <c r="H4" s="92" t="s">
        <v>67</v>
      </c>
      <c r="I4" s="11" t="s">
        <v>4</v>
      </c>
      <c r="J4" t="s">
        <v>67</v>
      </c>
    </row>
    <row r="5" ht="19.5" customHeight="1">
      <c r="A5" s="93" t="s">
        <v>70</v>
      </c>
      <c r="B5" s="94" t="s">
        <v>67</v>
      </c>
      <c r="C5" s="95" t="s">
        <v>67</v>
      </c>
      <c r="D5" s="81" t="s">
        <v>71</v>
      </c>
      <c r="E5" s="81" t="s">
        <v>142</v>
      </c>
      <c r="F5" s="96" t="s">
        <v>125</v>
      </c>
      <c r="G5" s="96" t="s">
        <v>67</v>
      </c>
      <c r="H5" s="97" t="s">
        <v>67</v>
      </c>
      <c r="I5" s="12" t="s">
        <v>126</v>
      </c>
      <c r="J5" s="98" t="s">
        <v>70</v>
      </c>
    </row>
    <row r="6" ht="19.5" customHeight="1">
      <c r="A6" s="13" t="s">
        <v>78</v>
      </c>
      <c r="B6" s="99" t="s">
        <v>79</v>
      </c>
      <c r="C6" s="100" t="s">
        <v>80</v>
      </c>
      <c r="D6" s="101" t="s">
        <v>67</v>
      </c>
      <c r="E6" s="101" t="s">
        <v>67</v>
      </c>
      <c r="F6" s="102" t="s">
        <v>143</v>
      </c>
      <c r="G6" s="102" t="s">
        <v>144</v>
      </c>
      <c r="H6" s="103" t="s">
        <v>145</v>
      </c>
      <c r="I6" s="12" t="s">
        <v>67</v>
      </c>
      <c r="J6" s="104" t="s">
        <v>67</v>
      </c>
    </row>
    <row r="7" ht="19.5" customHeight="1" s="59" customFormat="1">
      <c r="A7" s="105" t="s">
        <v>67</v>
      </c>
      <c r="B7" s="105" t="s">
        <v>67</v>
      </c>
      <c r="C7" s="105" t="s">
        <v>67</v>
      </c>
      <c r="D7" s="54" t="s">
        <v>85</v>
      </c>
      <c r="E7" s="106">
        <f t="shared" si="0" ref="E7:E20">F7+I7</f>
        <v>1175.33</v>
      </c>
      <c r="F7" s="106">
        <f t="shared" si="1" ref="F7:F20">SUM(G7:H7)</f>
        <v>1175.33</v>
      </c>
      <c r="G7" s="106">
        <v>1059.2</v>
      </c>
      <c r="H7" s="107">
        <v>116.13</v>
      </c>
      <c r="I7" s="106">
        <v>0</v>
      </c>
      <c r="J7" s="108" t="s">
        <v>67</v>
      </c>
    </row>
    <row r="8" ht="19.5" customHeight="1">
      <c r="A8" s="105" t="s">
        <v>86</v>
      </c>
      <c r="B8" s="105" t="s">
        <v>67</v>
      </c>
      <c r="C8" s="105" t="s">
        <v>67</v>
      </c>
      <c r="D8" s="54" t="s">
        <v>87</v>
      </c>
      <c r="E8" s="106">
        <f t="shared" si="0"/>
        <v>906.46</v>
      </c>
      <c r="F8" s="106">
        <f t="shared" si="1"/>
        <v>906.46</v>
      </c>
      <c r="G8" s="106">
        <v>790.33</v>
      </c>
      <c r="H8" s="107">
        <v>116.13</v>
      </c>
      <c r="I8" s="106">
        <v>0</v>
      </c>
      <c r="J8" s="108" t="s">
        <v>86</v>
      </c>
    </row>
    <row r="9" ht="19.5" customHeight="1">
      <c r="A9" s="105" t="s">
        <v>67</v>
      </c>
      <c r="B9" s="105" t="s">
        <v>88</v>
      </c>
      <c r="C9" s="105" t="s">
        <v>67</v>
      </c>
      <c r="D9" s="54" t="s">
        <v>89</v>
      </c>
      <c r="E9" s="106">
        <f t="shared" si="0"/>
        <v>906.46</v>
      </c>
      <c r="F9" s="106">
        <f t="shared" si="1"/>
        <v>906.46</v>
      </c>
      <c r="G9" s="106">
        <v>790.33</v>
      </c>
      <c r="H9" s="107">
        <v>116.13</v>
      </c>
      <c r="I9" s="106">
        <v>0</v>
      </c>
      <c r="J9" s="108" t="s">
        <v>90</v>
      </c>
    </row>
    <row r="10" ht="19.5" customHeight="1">
      <c r="A10" s="105" t="s">
        <v>67</v>
      </c>
      <c r="B10" s="105" t="s">
        <v>67</v>
      </c>
      <c r="C10" s="105" t="s">
        <v>91</v>
      </c>
      <c r="D10" s="54" t="s">
        <v>92</v>
      </c>
      <c r="E10" s="106">
        <f t="shared" si="0"/>
        <v>906.46</v>
      </c>
      <c r="F10" s="106">
        <f t="shared" si="1"/>
        <v>906.46</v>
      </c>
      <c r="G10" s="106">
        <v>790.33</v>
      </c>
      <c r="H10" s="107">
        <v>116.13</v>
      </c>
      <c r="I10" s="106">
        <v>0</v>
      </c>
      <c r="J10" s="108" t="s">
        <v>93</v>
      </c>
    </row>
    <row r="11" ht="19.5" customHeight="1">
      <c r="A11" s="105" t="s">
        <v>94</v>
      </c>
      <c r="B11" s="105" t="s">
        <v>67</v>
      </c>
      <c r="C11" s="105" t="s">
        <v>67</v>
      </c>
      <c r="D11" s="54" t="s">
        <v>95</v>
      </c>
      <c r="E11" s="106">
        <f t="shared" si="0"/>
        <v>128.67</v>
      </c>
      <c r="F11" s="106">
        <f t="shared" si="1"/>
        <v>128.67</v>
      </c>
      <c r="G11" s="106">
        <v>128.67</v>
      </c>
      <c r="H11" s="107">
        <v>0</v>
      </c>
      <c r="I11" s="106">
        <v>0</v>
      </c>
      <c r="J11" s="108" t="s">
        <v>94</v>
      </c>
    </row>
    <row r="12" ht="19.5" customHeight="1">
      <c r="A12" s="105" t="s">
        <v>67</v>
      </c>
      <c r="B12" s="105" t="s">
        <v>96</v>
      </c>
      <c r="C12" s="105" t="s">
        <v>67</v>
      </c>
      <c r="D12" s="54" t="s">
        <v>97</v>
      </c>
      <c r="E12" s="106">
        <f t="shared" si="0"/>
        <v>128.67</v>
      </c>
      <c r="F12" s="106">
        <f t="shared" si="1"/>
        <v>128.67</v>
      </c>
      <c r="G12" s="106">
        <v>128.67</v>
      </c>
      <c r="H12" s="107">
        <v>0</v>
      </c>
      <c r="I12" s="106">
        <v>0</v>
      </c>
      <c r="J12" s="108" t="s">
        <v>98</v>
      </c>
    </row>
    <row r="13" ht="19.5" customHeight="1">
      <c r="A13" s="105" t="s">
        <v>67</v>
      </c>
      <c r="B13" s="105" t="s">
        <v>67</v>
      </c>
      <c r="C13" s="105" t="s">
        <v>91</v>
      </c>
      <c r="D13" s="54" t="s">
        <v>99</v>
      </c>
      <c r="E13" s="106">
        <f t="shared" si="0"/>
        <v>37.88</v>
      </c>
      <c r="F13" s="106">
        <f t="shared" si="1"/>
        <v>37.88</v>
      </c>
      <c r="G13" s="106">
        <v>37.88</v>
      </c>
      <c r="H13" s="107">
        <v>0</v>
      </c>
      <c r="I13" s="106">
        <v>0</v>
      </c>
      <c r="J13" s="108" t="s">
        <v>100</v>
      </c>
    </row>
    <row r="14" ht="19.5" customHeight="1">
      <c r="A14" s="105" t="s">
        <v>67</v>
      </c>
      <c r="B14" s="105" t="s">
        <v>67</v>
      </c>
      <c r="C14" s="105" t="s">
        <v>96</v>
      </c>
      <c r="D14" s="54" t="s">
        <v>101</v>
      </c>
      <c r="E14" s="106">
        <f t="shared" si="0"/>
        <v>90.79</v>
      </c>
      <c r="F14" s="106">
        <f t="shared" si="1"/>
        <v>90.79</v>
      </c>
      <c r="G14" s="106">
        <v>90.79</v>
      </c>
      <c r="H14" s="107">
        <v>0</v>
      </c>
      <c r="I14" s="106">
        <v>0</v>
      </c>
      <c r="J14" s="108" t="s">
        <v>102</v>
      </c>
    </row>
    <row r="15" ht="19.5" customHeight="1">
      <c r="A15" s="105" t="s">
        <v>103</v>
      </c>
      <c r="B15" s="105" t="s">
        <v>67</v>
      </c>
      <c r="C15" s="105" t="s">
        <v>67</v>
      </c>
      <c r="D15" s="54" t="s">
        <v>104</v>
      </c>
      <c r="E15" s="106">
        <f t="shared" si="0"/>
        <v>63.94</v>
      </c>
      <c r="F15" s="106">
        <f t="shared" si="1"/>
        <v>63.94</v>
      </c>
      <c r="G15" s="106">
        <v>63.94</v>
      </c>
      <c r="H15" s="107">
        <v>0</v>
      </c>
      <c r="I15" s="106">
        <v>0</v>
      </c>
      <c r="J15" s="108" t="s">
        <v>103</v>
      </c>
    </row>
    <row r="16" ht="19.5" customHeight="1">
      <c r="A16" s="105" t="s">
        <v>67</v>
      </c>
      <c r="B16" s="105" t="s">
        <v>105</v>
      </c>
      <c r="C16" s="105" t="s">
        <v>67</v>
      </c>
      <c r="D16" s="54" t="s">
        <v>106</v>
      </c>
      <c r="E16" s="106">
        <f t="shared" si="0"/>
        <v>63.94</v>
      </c>
      <c r="F16" s="106">
        <f t="shared" si="1"/>
        <v>63.94</v>
      </c>
      <c r="G16" s="106">
        <v>63.94</v>
      </c>
      <c r="H16" s="107">
        <v>0</v>
      </c>
      <c r="I16" s="106">
        <v>0</v>
      </c>
      <c r="J16" s="108" t="s">
        <v>107</v>
      </c>
    </row>
    <row r="17" ht="19.5" customHeight="1">
      <c r="A17" s="105" t="s">
        <v>67</v>
      </c>
      <c r="B17" s="105" t="s">
        <v>67</v>
      </c>
      <c r="C17" s="105" t="s">
        <v>91</v>
      </c>
      <c r="D17" s="54" t="s">
        <v>108</v>
      </c>
      <c r="E17" s="106">
        <f t="shared" si="0"/>
        <v>63.94</v>
      </c>
      <c r="F17" s="106">
        <f t="shared" si="1"/>
        <v>63.94</v>
      </c>
      <c r="G17" s="106">
        <v>63.94</v>
      </c>
      <c r="H17" s="107">
        <v>0</v>
      </c>
      <c r="I17" s="106">
        <v>0</v>
      </c>
      <c r="J17" s="108" t="s">
        <v>109</v>
      </c>
    </row>
    <row r="18" ht="19.5" customHeight="1">
      <c r="A18" s="105" t="s">
        <v>110</v>
      </c>
      <c r="B18" s="105" t="s">
        <v>67</v>
      </c>
      <c r="C18" s="105" t="s">
        <v>67</v>
      </c>
      <c r="D18" s="54" t="s">
        <v>111</v>
      </c>
      <c r="E18" s="106">
        <f t="shared" si="0"/>
        <v>76.26</v>
      </c>
      <c r="F18" s="106">
        <f t="shared" si="1"/>
        <v>76.26</v>
      </c>
      <c r="G18" s="106">
        <v>76.26</v>
      </c>
      <c r="H18" s="107">
        <v>0</v>
      </c>
      <c r="I18" s="106">
        <v>0</v>
      </c>
      <c r="J18" s="108" t="s">
        <v>110</v>
      </c>
    </row>
    <row r="19" ht="19.5" customHeight="1">
      <c r="A19" s="105" t="s">
        <v>67</v>
      </c>
      <c r="B19" s="105" t="s">
        <v>112</v>
      </c>
      <c r="C19" s="105" t="s">
        <v>67</v>
      </c>
      <c r="D19" s="54" t="s">
        <v>113</v>
      </c>
      <c r="E19" s="106">
        <f t="shared" si="0"/>
        <v>76.26</v>
      </c>
      <c r="F19" s="106">
        <f t="shared" si="1"/>
        <v>76.26</v>
      </c>
      <c r="G19" s="106">
        <v>76.26</v>
      </c>
      <c r="H19" s="107">
        <v>0</v>
      </c>
      <c r="I19" s="106">
        <v>0</v>
      </c>
      <c r="J19" s="108" t="s">
        <v>114</v>
      </c>
    </row>
    <row r="20" ht="19.5" customHeight="1">
      <c r="A20" s="105" t="s">
        <v>67</v>
      </c>
      <c r="B20" s="105" t="s">
        <v>67</v>
      </c>
      <c r="C20" s="105" t="s">
        <v>91</v>
      </c>
      <c r="D20" s="54" t="s">
        <v>115</v>
      </c>
      <c r="E20" s="106">
        <f t="shared" si="0"/>
        <v>76.26</v>
      </c>
      <c r="F20" s="106">
        <f t="shared" si="1"/>
        <v>76.26</v>
      </c>
      <c r="G20" s="106">
        <v>76.26</v>
      </c>
      <c r="H20" s="107">
        <v>0</v>
      </c>
      <c r="I20" s="106">
        <v>0</v>
      </c>
      <c r="J20" s="108" t="s">
        <v>116</v>
      </c>
    </row>
  </sheetData>
  <mergeCells>
    <mergeCell ref="A3:I3"/>
    <mergeCell ref="F5:H5"/>
    <mergeCell ref="D5:D6"/>
    <mergeCell ref="E5:E6"/>
    <mergeCell ref="I5:I6"/>
    <mergeCell ref="A4:H4"/>
    <mergeCell ref="H2:I2"/>
    <mergeCell ref="A5:C5"/>
    <mergeCell ref="J5:J6"/>
  </mergeCells>
  <extLst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F2D701A1-50E4-DA51-1667-F7E907EE970D}" mc:Ignorable="x14ac xr xr2 xr3">
  <dimension ref="A1:J36"/>
  <sheetViews>
    <sheetView showGridLines="0" topLeftCell="A1" workbookViewId="0">
      <pane ySplit="1" topLeftCell="A6" activePane="bottomLeft" state="frozen"/>
      <selection pane="bottomLeft" activeCell="A3" sqref="A3:I3"/>
    </sheetView>
  </sheetViews>
  <sheetFormatPr defaultRowHeight="14.25" defaultColWidth="7.8515625" customHeight="1"/>
  <cols>
    <col min="1" max="1" style="71" width="5.7109375" customWidth="1"/>
    <col min="2" max="2" width="5.7109375" customWidth="1"/>
    <col min="3" max="3" style="71" width="27.8515625" customWidth="1"/>
    <col min="4" max="4" style="71" width="0" hidden="1" customWidth="1"/>
    <col min="5" max="6" width="5.7109375" customWidth="1"/>
    <col min="7" max="7" width="27.8515625" customWidth="1"/>
    <col min="8" max="10" style="71" width="15.00390625" customWidth="1"/>
  </cols>
  <sheetData>
    <row r="1" ht="14.25" customHeight="1">
      <c r="A1" s="5" t="s">
        <v>49</v>
      </c>
      <c r="B1" s="5" t="s">
        <v>50</v>
      </c>
      <c r="C1" s="5" t="s">
        <v>51</v>
      </c>
      <c r="D1" s="5" t="s">
        <v>52</v>
      </c>
      <c r="E1" s="5" t="s">
        <v>53</v>
      </c>
      <c r="F1" s="5" t="s">
        <v>54</v>
      </c>
      <c r="G1" s="5" t="s">
        <v>55</v>
      </c>
      <c r="H1" s="5" t="s">
        <v>56</v>
      </c>
      <c r="I1" s="5" t="s">
        <v>57</v>
      </c>
      <c r="J1" s="5" t="s">
        <v>58</v>
      </c>
    </row>
    <row r="2" ht="19.5" customHeight="1">
      <c r="A2" s="8" t="s">
        <v>146</v>
      </c>
      <c r="B2" s="8" t="s">
        <v>67</v>
      </c>
      <c r="C2" s="60" t="s">
        <v>67</v>
      </c>
      <c r="D2" s="60" t="s">
        <v>67</v>
      </c>
      <c r="E2" s="8" t="s">
        <v>67</v>
      </c>
      <c r="F2" s="8" t="s">
        <v>67</v>
      </c>
      <c r="G2" s="8" t="s">
        <v>67</v>
      </c>
      <c r="H2" s="60" t="s">
        <v>67</v>
      </c>
      <c r="I2" s="60" t="s">
        <v>67</v>
      </c>
      <c r="J2" s="60" t="s">
        <v>67</v>
      </c>
    </row>
    <row r="3" ht="19.5" customHeight="1">
      <c r="A3" s="9" t="s">
        <v>147</v>
      </c>
      <c r="B3" s="9" t="s">
        <v>67</v>
      </c>
      <c r="C3" s="61" t="s">
        <v>67</v>
      </c>
      <c r="D3" s="61" t="s">
        <v>67</v>
      </c>
      <c r="E3" s="9" t="s">
        <v>67</v>
      </c>
      <c r="F3" s="9" t="s">
        <v>67</v>
      </c>
      <c r="G3" s="9" t="s">
        <v>67</v>
      </c>
      <c r="H3" s="61" t="s">
        <v>67</v>
      </c>
      <c r="I3" s="61" t="s">
        <v>67</v>
      </c>
      <c r="J3" s="61" t="s">
        <v>67</v>
      </c>
    </row>
    <row r="4" ht="19.5" customHeight="1">
      <c r="A4" s="36" t="s">
        <v>3</v>
      </c>
      <c r="B4" s="109" t="s">
        <v>67</v>
      </c>
      <c r="C4" s="36" t="s">
        <v>67</v>
      </c>
      <c r="D4" s="36" t="s">
        <v>67</v>
      </c>
      <c r="E4" s="109" t="s">
        <v>67</v>
      </c>
      <c r="F4" s="109" t="s">
        <v>67</v>
      </c>
      <c r="G4" s="109" t="s">
        <v>67</v>
      </c>
      <c r="H4" s="36" t="s">
        <v>67</v>
      </c>
      <c r="I4" s="36" t="s">
        <v>67</v>
      </c>
      <c r="J4" s="11" t="s">
        <v>4</v>
      </c>
    </row>
    <row r="5" ht="19.5" customHeight="1">
      <c r="A5" s="83" t="s">
        <v>70</v>
      </c>
      <c r="B5" s="110" t="s">
        <v>67</v>
      </c>
      <c r="C5" s="111" t="s">
        <v>148</v>
      </c>
      <c r="D5" s="112" t="s">
        <v>149</v>
      </c>
      <c r="E5" s="83" t="s">
        <v>70</v>
      </c>
      <c r="F5" s="110" t="s">
        <v>67</v>
      </c>
      <c r="G5" s="111" t="s">
        <v>150</v>
      </c>
      <c r="H5" s="112" t="s">
        <v>151</v>
      </c>
      <c r="I5" s="112" t="s">
        <v>125</v>
      </c>
      <c r="J5" s="112" t="s">
        <v>126</v>
      </c>
    </row>
    <row r="6" ht="19.5" customHeight="1">
      <c r="A6" s="113" t="s">
        <v>78</v>
      </c>
      <c r="B6" s="114" t="s">
        <v>79</v>
      </c>
      <c r="C6" s="112" t="s">
        <v>152</v>
      </c>
      <c r="D6" s="111" t="s">
        <v>67</v>
      </c>
      <c r="E6" s="113" t="s">
        <v>78</v>
      </c>
      <c r="F6" s="114" t="s">
        <v>79</v>
      </c>
      <c r="G6" s="112" t="s">
        <v>152</v>
      </c>
      <c r="H6" s="111" t="s">
        <v>81</v>
      </c>
      <c r="I6" s="111" t="s">
        <v>144</v>
      </c>
      <c r="J6" s="111" t="s">
        <v>145</v>
      </c>
    </row>
    <row r="7" ht="19.5" customHeight="1" s="59" customFormat="1">
      <c r="A7" s="67" t="s">
        <v>67</v>
      </c>
      <c r="B7" s="52" t="s">
        <v>67</v>
      </c>
      <c r="C7" s="68" t="s">
        <v>72</v>
      </c>
      <c r="D7" s="115"/>
      <c r="E7" s="67" t="s">
        <v>67</v>
      </c>
      <c r="F7" s="52" t="s">
        <v>67</v>
      </c>
      <c r="G7" s="68" t="s">
        <v>67</v>
      </c>
      <c r="H7" s="116">
        <f t="shared" si="0" ref="H7:H36">I7+J7</f>
        <v>1175.33</v>
      </c>
      <c r="I7" s="116" t="s">
        <v>153</v>
      </c>
      <c r="J7" s="116" t="s">
        <v>154</v>
      </c>
    </row>
    <row r="8" ht="19.5" customHeight="1">
      <c r="A8" s="67" t="s">
        <v>155</v>
      </c>
      <c r="B8" s="52" t="s">
        <v>67</v>
      </c>
      <c r="C8" s="68" t="s">
        <v>156</v>
      </c>
      <c r="D8" s="115"/>
      <c r="E8" s="67" t="s">
        <v>157</v>
      </c>
      <c r="F8" s="52" t="s">
        <v>67</v>
      </c>
      <c r="G8" s="68" t="s">
        <v>158</v>
      </c>
      <c r="H8" s="116">
        <f t="shared" si="0"/>
        <v>952.81</v>
      </c>
      <c r="I8" s="116" t="s">
        <v>159</v>
      </c>
      <c r="J8" s="116">
        <v>0</v>
      </c>
    </row>
    <row r="9" ht="19.5" customHeight="1">
      <c r="A9" s="67" t="s">
        <v>155</v>
      </c>
      <c r="B9" s="52" t="s">
        <v>91</v>
      </c>
      <c r="C9" s="68" t="s">
        <v>160</v>
      </c>
      <c r="D9" s="115"/>
      <c r="E9" s="67" t="s">
        <v>157</v>
      </c>
      <c r="F9" s="52" t="s">
        <v>91</v>
      </c>
      <c r="G9" s="68" t="s">
        <v>161</v>
      </c>
      <c r="H9" s="116">
        <f t="shared" si="0"/>
        <v>252.3</v>
      </c>
      <c r="I9" s="116" t="s">
        <v>162</v>
      </c>
      <c r="J9" s="116">
        <v>0</v>
      </c>
    </row>
    <row r="10" ht="19.5" customHeight="1">
      <c r="A10" s="67" t="s">
        <v>155</v>
      </c>
      <c r="B10" s="52" t="s">
        <v>112</v>
      </c>
      <c r="C10" s="68" t="s">
        <v>163</v>
      </c>
      <c r="D10" s="115"/>
      <c r="E10" s="67" t="s">
        <v>157</v>
      </c>
      <c r="F10" s="52" t="s">
        <v>91</v>
      </c>
      <c r="G10" s="68" t="s">
        <v>161</v>
      </c>
      <c r="H10" s="116">
        <f t="shared" si="0"/>
        <v>366.75</v>
      </c>
      <c r="I10" s="116" t="s">
        <v>164</v>
      </c>
      <c r="J10" s="116">
        <v>0</v>
      </c>
    </row>
    <row r="11" ht="19.5" customHeight="1">
      <c r="A11" s="67" t="s">
        <v>155</v>
      </c>
      <c r="B11" s="52" t="s">
        <v>88</v>
      </c>
      <c r="C11" s="68" t="s">
        <v>165</v>
      </c>
      <c r="D11" s="115"/>
      <c r="E11" s="67" t="s">
        <v>157</v>
      </c>
      <c r="F11" s="52" t="s">
        <v>91</v>
      </c>
      <c r="G11" s="68" t="s">
        <v>161</v>
      </c>
      <c r="H11" s="116">
        <f t="shared" si="0"/>
        <v>103.86</v>
      </c>
      <c r="I11" s="116" t="s">
        <v>166</v>
      </c>
      <c r="J11" s="116">
        <v>0</v>
      </c>
    </row>
    <row r="12" ht="19.5" customHeight="1">
      <c r="A12" s="67" t="s">
        <v>155</v>
      </c>
      <c r="B12" s="52" t="s">
        <v>167</v>
      </c>
      <c r="C12" s="68" t="s">
        <v>168</v>
      </c>
      <c r="D12" s="115"/>
      <c r="E12" s="67" t="s">
        <v>157</v>
      </c>
      <c r="F12" s="52" t="s">
        <v>112</v>
      </c>
      <c r="G12" s="68" t="s">
        <v>169</v>
      </c>
      <c r="H12" s="116">
        <f t="shared" si="0"/>
        <v>90.79</v>
      </c>
      <c r="I12" s="116" t="s">
        <v>170</v>
      </c>
      <c r="J12" s="116">
        <v>0</v>
      </c>
    </row>
    <row r="13" ht="19.5" customHeight="1">
      <c r="A13" s="67" t="s">
        <v>155</v>
      </c>
      <c r="B13" s="52" t="s">
        <v>171</v>
      </c>
      <c r="C13" s="68" t="s">
        <v>172</v>
      </c>
      <c r="D13" s="115"/>
      <c r="E13" s="67" t="s">
        <v>157</v>
      </c>
      <c r="F13" s="52" t="s">
        <v>112</v>
      </c>
      <c r="G13" s="68" t="s">
        <v>169</v>
      </c>
      <c r="H13" s="116">
        <f t="shared" si="0"/>
        <v>41.43</v>
      </c>
      <c r="I13" s="116" t="s">
        <v>173</v>
      </c>
      <c r="J13" s="116">
        <v>0</v>
      </c>
    </row>
    <row r="14" ht="19.5" customHeight="1">
      <c r="A14" s="67" t="s">
        <v>155</v>
      </c>
      <c r="B14" s="52" t="s">
        <v>105</v>
      </c>
      <c r="C14" s="68" t="s">
        <v>174</v>
      </c>
      <c r="D14" s="115"/>
      <c r="E14" s="67" t="s">
        <v>157</v>
      </c>
      <c r="F14" s="52" t="s">
        <v>112</v>
      </c>
      <c r="G14" s="68" t="s">
        <v>169</v>
      </c>
      <c r="H14" s="116">
        <f t="shared" si="0"/>
        <v>17.03</v>
      </c>
      <c r="I14" s="116" t="s">
        <v>175</v>
      </c>
      <c r="J14" s="116">
        <v>0</v>
      </c>
    </row>
    <row r="15" ht="19.5" customHeight="1">
      <c r="A15" s="67" t="s">
        <v>155</v>
      </c>
      <c r="B15" s="52" t="s">
        <v>176</v>
      </c>
      <c r="C15" s="68" t="s">
        <v>177</v>
      </c>
      <c r="D15" s="115"/>
      <c r="E15" s="67" t="s">
        <v>157</v>
      </c>
      <c r="F15" s="52" t="s">
        <v>112</v>
      </c>
      <c r="G15" s="68" t="s">
        <v>169</v>
      </c>
      <c r="H15" s="116">
        <f t="shared" si="0"/>
        <v>4.39</v>
      </c>
      <c r="I15" s="116" t="s">
        <v>178</v>
      </c>
      <c r="J15" s="116">
        <v>0</v>
      </c>
    </row>
    <row r="16" ht="19.5" customHeight="1">
      <c r="A16" s="67" t="s">
        <v>155</v>
      </c>
      <c r="B16" s="52" t="s">
        <v>179</v>
      </c>
      <c r="C16" s="68" t="s">
        <v>180</v>
      </c>
      <c r="D16" s="115"/>
      <c r="E16" s="67" t="s">
        <v>157</v>
      </c>
      <c r="F16" s="52" t="s">
        <v>88</v>
      </c>
      <c r="G16" s="68" t="s">
        <v>180</v>
      </c>
      <c r="H16" s="116">
        <f t="shared" si="0"/>
        <v>76.26</v>
      </c>
      <c r="I16" s="116" t="s">
        <v>181</v>
      </c>
      <c r="J16" s="116">
        <v>0</v>
      </c>
    </row>
    <row r="17" ht="19.5" customHeight="1">
      <c r="A17" s="67" t="s">
        <v>182</v>
      </c>
      <c r="B17" s="52" t="s">
        <v>67</v>
      </c>
      <c r="C17" s="68" t="s">
        <v>183</v>
      </c>
      <c r="D17" s="115"/>
      <c r="E17" s="67" t="s">
        <v>184</v>
      </c>
      <c r="F17" s="52" t="s">
        <v>67</v>
      </c>
      <c r="G17" s="68" t="s">
        <v>185</v>
      </c>
      <c r="H17" s="116">
        <f t="shared" si="0"/>
        <v>116.13</v>
      </c>
      <c r="I17" s="116">
        <v>0</v>
      </c>
      <c r="J17" s="116" t="s">
        <v>154</v>
      </c>
    </row>
    <row r="18" ht="19.5" customHeight="1">
      <c r="A18" s="67" t="s">
        <v>182</v>
      </c>
      <c r="B18" s="52" t="s">
        <v>91</v>
      </c>
      <c r="C18" s="68" t="s">
        <v>186</v>
      </c>
      <c r="D18" s="115"/>
      <c r="E18" s="67" t="s">
        <v>184</v>
      </c>
      <c r="F18" s="52" t="s">
        <v>91</v>
      </c>
      <c r="G18" s="68" t="s">
        <v>187</v>
      </c>
      <c r="H18" s="116">
        <f t="shared" si="0"/>
        <v>8</v>
      </c>
      <c r="I18" s="116">
        <v>0</v>
      </c>
      <c r="J18" s="116" t="s">
        <v>188</v>
      </c>
    </row>
    <row r="19" ht="19.5" customHeight="1">
      <c r="A19" s="67" t="s">
        <v>182</v>
      </c>
      <c r="B19" s="52" t="s">
        <v>96</v>
      </c>
      <c r="C19" s="68" t="s">
        <v>189</v>
      </c>
      <c r="D19" s="115"/>
      <c r="E19" s="67" t="s">
        <v>184</v>
      </c>
      <c r="F19" s="52" t="s">
        <v>91</v>
      </c>
      <c r="G19" s="68" t="s">
        <v>187</v>
      </c>
      <c r="H19" s="116">
        <f t="shared" si="0"/>
        <v>5</v>
      </c>
      <c r="I19" s="116">
        <v>0</v>
      </c>
      <c r="J19" s="116" t="s">
        <v>190</v>
      </c>
    </row>
    <row r="20" ht="19.5" customHeight="1">
      <c r="A20" s="67" t="s">
        <v>182</v>
      </c>
      <c r="B20" s="52" t="s">
        <v>191</v>
      </c>
      <c r="C20" s="68" t="s">
        <v>192</v>
      </c>
      <c r="D20" s="115"/>
      <c r="E20" s="67" t="s">
        <v>184</v>
      </c>
      <c r="F20" s="52" t="s">
        <v>91</v>
      </c>
      <c r="G20" s="68" t="s">
        <v>187</v>
      </c>
      <c r="H20" s="116">
        <f t="shared" si="0"/>
        <v>1.34</v>
      </c>
      <c r="I20" s="116">
        <v>0</v>
      </c>
      <c r="J20" s="116" t="s">
        <v>193</v>
      </c>
    </row>
    <row r="21" ht="19.5" customHeight="1">
      <c r="A21" s="67" t="s">
        <v>182</v>
      </c>
      <c r="B21" s="52" t="s">
        <v>194</v>
      </c>
      <c r="C21" s="68" t="s">
        <v>195</v>
      </c>
      <c r="D21" s="115"/>
      <c r="E21" s="67" t="s">
        <v>184</v>
      </c>
      <c r="F21" s="52" t="s">
        <v>91</v>
      </c>
      <c r="G21" s="68" t="s">
        <v>187</v>
      </c>
      <c r="H21" s="116">
        <f t="shared" si="0"/>
        <v>2.94</v>
      </c>
      <c r="I21" s="116">
        <v>0</v>
      </c>
      <c r="J21" s="116" t="s">
        <v>196</v>
      </c>
    </row>
    <row r="22" ht="19.5" customHeight="1">
      <c r="A22" s="67" t="s">
        <v>182</v>
      </c>
      <c r="B22" s="52" t="s">
        <v>167</v>
      </c>
      <c r="C22" s="68" t="s">
        <v>197</v>
      </c>
      <c r="D22" s="115"/>
      <c r="E22" s="67" t="s">
        <v>184</v>
      </c>
      <c r="F22" s="52" t="s">
        <v>91</v>
      </c>
      <c r="G22" s="68" t="s">
        <v>187</v>
      </c>
      <c r="H22" s="116">
        <f t="shared" si="0"/>
        <v>4.41</v>
      </c>
      <c r="I22" s="116">
        <v>0</v>
      </c>
      <c r="J22" s="116" t="s">
        <v>198</v>
      </c>
    </row>
    <row r="23" ht="19.5" customHeight="1">
      <c r="A23" s="67" t="s">
        <v>182</v>
      </c>
      <c r="B23" s="52" t="s">
        <v>105</v>
      </c>
      <c r="C23" s="68" t="s">
        <v>199</v>
      </c>
      <c r="D23" s="115"/>
      <c r="E23" s="67" t="s">
        <v>184</v>
      </c>
      <c r="F23" s="52" t="s">
        <v>91</v>
      </c>
      <c r="G23" s="68" t="s">
        <v>187</v>
      </c>
      <c r="H23" s="116">
        <f t="shared" si="0"/>
        <v>7</v>
      </c>
      <c r="I23" s="116">
        <v>0</v>
      </c>
      <c r="J23" s="116" t="s">
        <v>200</v>
      </c>
    </row>
    <row r="24" ht="19.5" customHeight="1">
      <c r="A24" s="67" t="s">
        <v>182</v>
      </c>
      <c r="B24" s="52" t="s">
        <v>179</v>
      </c>
      <c r="C24" s="68" t="s">
        <v>201</v>
      </c>
      <c r="D24" s="115"/>
      <c r="E24" s="67" t="s">
        <v>184</v>
      </c>
      <c r="F24" s="52" t="s">
        <v>202</v>
      </c>
      <c r="G24" s="68" t="s">
        <v>201</v>
      </c>
      <c r="H24" s="116">
        <f t="shared" si="0"/>
        <v>6.96</v>
      </c>
      <c r="I24" s="116">
        <v>0</v>
      </c>
      <c r="J24" s="116" t="s">
        <v>203</v>
      </c>
    </row>
    <row r="25" ht="19.5" customHeight="1">
      <c r="A25" s="67" t="s">
        <v>182</v>
      </c>
      <c r="B25" s="52" t="s">
        <v>204</v>
      </c>
      <c r="C25" s="68" t="s">
        <v>205</v>
      </c>
      <c r="D25" s="115"/>
      <c r="E25" s="67" t="s">
        <v>184</v>
      </c>
      <c r="F25" s="52" t="s">
        <v>112</v>
      </c>
      <c r="G25" s="68" t="s">
        <v>205</v>
      </c>
      <c r="H25" s="116">
        <f t="shared" si="0"/>
        <v>2.9</v>
      </c>
      <c r="I25" s="116">
        <v>0</v>
      </c>
      <c r="J25" s="116" t="s">
        <v>206</v>
      </c>
    </row>
    <row r="26" ht="19.5" customHeight="1">
      <c r="A26" s="67" t="s">
        <v>182</v>
      </c>
      <c r="B26" s="52" t="s">
        <v>207</v>
      </c>
      <c r="C26" s="68" t="s">
        <v>208</v>
      </c>
      <c r="D26" s="115"/>
      <c r="E26" s="67" t="s">
        <v>184</v>
      </c>
      <c r="F26" s="52" t="s">
        <v>88</v>
      </c>
      <c r="G26" s="68" t="s">
        <v>208</v>
      </c>
      <c r="H26" s="116">
        <f t="shared" si="0"/>
        <v>6.9</v>
      </c>
      <c r="I26" s="116">
        <v>0</v>
      </c>
      <c r="J26" s="116" t="s">
        <v>209</v>
      </c>
    </row>
    <row r="27" ht="19.5" customHeight="1">
      <c r="A27" s="67" t="s">
        <v>182</v>
      </c>
      <c r="B27" s="52" t="s">
        <v>210</v>
      </c>
      <c r="C27" s="68" t="s">
        <v>211</v>
      </c>
      <c r="D27" s="115"/>
      <c r="E27" s="67" t="s">
        <v>184</v>
      </c>
      <c r="F27" s="52" t="s">
        <v>96</v>
      </c>
      <c r="G27" s="68" t="s">
        <v>212</v>
      </c>
      <c r="H27" s="116">
        <f t="shared" si="0"/>
        <v>4</v>
      </c>
      <c r="I27" s="116">
        <v>0</v>
      </c>
      <c r="J27" s="116" t="s">
        <v>213</v>
      </c>
    </row>
    <row r="28" ht="19.5" customHeight="1">
      <c r="A28" s="67" t="s">
        <v>182</v>
      </c>
      <c r="B28" s="52" t="s">
        <v>214</v>
      </c>
      <c r="C28" s="68" t="s">
        <v>215</v>
      </c>
      <c r="D28" s="115"/>
      <c r="E28" s="67" t="s">
        <v>184</v>
      </c>
      <c r="F28" s="52" t="s">
        <v>91</v>
      </c>
      <c r="G28" s="68" t="s">
        <v>187</v>
      </c>
      <c r="H28" s="116">
        <f t="shared" si="0"/>
        <v>2</v>
      </c>
      <c r="I28" s="116">
        <v>0</v>
      </c>
      <c r="J28" s="116" t="s">
        <v>216</v>
      </c>
    </row>
    <row r="29" ht="19.5" customHeight="1">
      <c r="A29" s="67" t="s">
        <v>182</v>
      </c>
      <c r="B29" s="52" t="s">
        <v>217</v>
      </c>
      <c r="C29" s="68" t="s">
        <v>218</v>
      </c>
      <c r="D29" s="115"/>
      <c r="E29" s="67" t="s">
        <v>184</v>
      </c>
      <c r="F29" s="52" t="s">
        <v>167</v>
      </c>
      <c r="G29" s="68" t="s">
        <v>218</v>
      </c>
      <c r="H29" s="116">
        <f t="shared" si="0"/>
        <v>20</v>
      </c>
      <c r="I29" s="116">
        <v>0</v>
      </c>
      <c r="J29" s="116" t="s">
        <v>219</v>
      </c>
    </row>
    <row r="30" ht="19.5" customHeight="1">
      <c r="A30" s="67" t="s">
        <v>182</v>
      </c>
      <c r="B30" s="52" t="s">
        <v>220</v>
      </c>
      <c r="C30" s="68" t="s">
        <v>221</v>
      </c>
      <c r="D30" s="115"/>
      <c r="E30" s="67" t="s">
        <v>184</v>
      </c>
      <c r="F30" s="52" t="s">
        <v>91</v>
      </c>
      <c r="G30" s="68" t="s">
        <v>187</v>
      </c>
      <c r="H30" s="116">
        <f t="shared" si="0"/>
        <v>42.72</v>
      </c>
      <c r="I30" s="116">
        <v>0</v>
      </c>
      <c r="J30" s="116" t="s">
        <v>222</v>
      </c>
    </row>
    <row r="31" ht="19.5" customHeight="1">
      <c r="A31" s="67" t="s">
        <v>182</v>
      </c>
      <c r="B31" s="52" t="s">
        <v>223</v>
      </c>
      <c r="C31" s="68" t="s">
        <v>224</v>
      </c>
      <c r="D31" s="115"/>
      <c r="E31" s="67" t="s">
        <v>184</v>
      </c>
      <c r="F31" s="52" t="s">
        <v>223</v>
      </c>
      <c r="G31" s="68" t="s">
        <v>224</v>
      </c>
      <c r="H31" s="116">
        <f t="shared" si="0"/>
        <v>1.96</v>
      </c>
      <c r="I31" s="116">
        <v>0</v>
      </c>
      <c r="J31" s="116" t="s">
        <v>225</v>
      </c>
    </row>
    <row r="32" ht="19.5" customHeight="1">
      <c r="A32" s="67" t="s">
        <v>226</v>
      </c>
      <c r="B32" s="52" t="s">
        <v>67</v>
      </c>
      <c r="C32" s="68" t="s">
        <v>227</v>
      </c>
      <c r="D32" s="115"/>
      <c r="E32" s="67" t="s">
        <v>228</v>
      </c>
      <c r="F32" s="52" t="s">
        <v>67</v>
      </c>
      <c r="G32" s="68" t="s">
        <v>229</v>
      </c>
      <c r="H32" s="116">
        <f t="shared" si="0"/>
        <v>106.39</v>
      </c>
      <c r="I32" s="116" t="s">
        <v>230</v>
      </c>
      <c r="J32" s="116">
        <v>0</v>
      </c>
    </row>
    <row r="33" ht="19.5" customHeight="1">
      <c r="A33" s="67" t="s">
        <v>226</v>
      </c>
      <c r="B33" s="52" t="s">
        <v>112</v>
      </c>
      <c r="C33" s="68" t="s">
        <v>231</v>
      </c>
      <c r="D33" s="115"/>
      <c r="E33" s="67" t="s">
        <v>228</v>
      </c>
      <c r="F33" s="52" t="s">
        <v>96</v>
      </c>
      <c r="G33" s="68" t="s">
        <v>232</v>
      </c>
      <c r="H33" s="116">
        <f t="shared" si="0"/>
        <v>37.88</v>
      </c>
      <c r="I33" s="116" t="s">
        <v>233</v>
      </c>
      <c r="J33" s="116">
        <v>0</v>
      </c>
    </row>
    <row r="34" ht="19.5" customHeight="1">
      <c r="A34" s="67" t="s">
        <v>226</v>
      </c>
      <c r="B34" s="52" t="s">
        <v>96</v>
      </c>
      <c r="C34" s="68" t="s">
        <v>234</v>
      </c>
      <c r="D34" s="115"/>
      <c r="E34" s="67" t="s">
        <v>228</v>
      </c>
      <c r="F34" s="52" t="s">
        <v>91</v>
      </c>
      <c r="G34" s="68" t="s">
        <v>235</v>
      </c>
      <c r="H34" s="116">
        <f t="shared" si="0"/>
        <v>41.84</v>
      </c>
      <c r="I34" s="116" t="s">
        <v>236</v>
      </c>
      <c r="J34" s="116">
        <v>0</v>
      </c>
    </row>
    <row r="35" ht="19.5" customHeight="1">
      <c r="A35" s="67" t="s">
        <v>226</v>
      </c>
      <c r="B35" s="52" t="s">
        <v>194</v>
      </c>
      <c r="C35" s="68" t="s">
        <v>237</v>
      </c>
      <c r="D35" s="115"/>
      <c r="E35" s="67" t="s">
        <v>228</v>
      </c>
      <c r="F35" s="52" t="s">
        <v>91</v>
      </c>
      <c r="G35" s="68" t="s">
        <v>235</v>
      </c>
      <c r="H35" s="116">
        <f t="shared" si="0"/>
        <v>5.48</v>
      </c>
      <c r="I35" s="116" t="s">
        <v>238</v>
      </c>
      <c r="J35" s="116">
        <v>0</v>
      </c>
    </row>
    <row r="36" ht="19.5" customHeight="1">
      <c r="A36" s="67" t="s">
        <v>226</v>
      </c>
      <c r="B36" s="52" t="s">
        <v>223</v>
      </c>
      <c r="C36" s="68" t="s">
        <v>239</v>
      </c>
      <c r="D36" s="115"/>
      <c r="E36" s="67" t="s">
        <v>228</v>
      </c>
      <c r="F36" s="52" t="s">
        <v>223</v>
      </c>
      <c r="G36" s="68" t="s">
        <v>239</v>
      </c>
      <c r="H36" s="116">
        <f t="shared" si="0"/>
        <v>21.19</v>
      </c>
      <c r="I36" s="116" t="s">
        <v>240</v>
      </c>
      <c r="J36" s="116">
        <v>0</v>
      </c>
    </row>
  </sheetData>
  <mergeCells>
    <mergeCell ref="A2:J2"/>
    <mergeCell ref="A3:J3"/>
    <mergeCell ref="A4:I4"/>
    <mergeCell ref="D5:D6"/>
    <mergeCell ref="A5:B5"/>
    <mergeCell ref="C5:C6"/>
    <mergeCell ref="E5:F5"/>
    <mergeCell ref="G5:G6"/>
    <mergeCell ref="H5:J5"/>
  </mergeCells>
  <extLst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E8DAD85C-9F05-6A65-69A6-C6DD1AFF00B2}" mc:Ignorable="x14ac xr xr2 xr3">
  <dimension ref="A1:O8"/>
  <sheetViews>
    <sheetView showGridLines="0" topLeftCell="A1" workbookViewId="0">
      <pane ySplit="1" topLeftCell="A2" activePane="bottomLeft" state="frozen"/>
      <selection pane="bottomLeft" activeCell="A1" sqref="A1"/>
    </sheetView>
  </sheetViews>
  <sheetFormatPr defaultRowHeight="14.25" defaultColWidth="8.00390625" customHeight="1"/>
  <cols>
    <col min="1" max="1" style="26" width="12.421875" customWidth="1"/>
    <col min="2" max="2" style="26" width="14.00390625" customWidth="1"/>
    <col min="3" max="7" width="12.421875" customWidth="1"/>
    <col min="8" max="8" width="13.421875" customWidth="1"/>
    <col min="9" max="10" width="12.421875" customWidth="1"/>
    <col min="11" max="12" style="26" width="12.421875" customWidth="1"/>
    <col min="13" max="15" style="26" width="0" hidden="1" customWidth="1"/>
  </cols>
  <sheetData>
    <row r="1" ht="14.25" customHeight="1">
      <c r="A1" s="5" t="s">
        <v>49</v>
      </c>
      <c r="B1" s="5" t="s">
        <v>50</v>
      </c>
      <c r="C1" s="5" t="s">
        <v>51</v>
      </c>
      <c r="D1" s="5" t="s">
        <v>52</v>
      </c>
      <c r="E1" s="5" t="s">
        <v>53</v>
      </c>
      <c r="F1" s="5" t="s">
        <v>54</v>
      </c>
      <c r="G1" s="5" t="s">
        <v>55</v>
      </c>
      <c r="H1" s="5" t="s">
        <v>56</v>
      </c>
      <c r="I1" s="5" t="s">
        <v>57</v>
      </c>
      <c r="J1" s="5" t="s">
        <v>58</v>
      </c>
      <c r="K1" s="5" t="s">
        <v>59</v>
      </c>
      <c r="L1" s="5" t="s">
        <v>60</v>
      </c>
      <c r="M1" s="5" t="s">
        <v>61</v>
      </c>
      <c r="N1" s="5" t="s">
        <v>62</v>
      </c>
      <c r="O1" s="5" t="s">
        <v>63</v>
      </c>
    </row>
    <row r="2" ht="19.5" customHeight="1">
      <c r="A2" s="26" t="s">
        <v>67</v>
      </c>
      <c r="B2" s="117" t="s">
        <v>67</v>
      </c>
      <c r="C2" t="s">
        <v>67</v>
      </c>
      <c r="D2" t="s">
        <v>67</v>
      </c>
      <c r="E2" t="s">
        <v>67</v>
      </c>
      <c r="F2" t="s">
        <v>67</v>
      </c>
      <c r="G2" t="s">
        <v>67</v>
      </c>
      <c r="H2" t="s">
        <v>67</v>
      </c>
      <c r="I2" t="s">
        <v>67</v>
      </c>
      <c r="J2" t="s">
        <v>67</v>
      </c>
      <c r="K2" s="72" t="s">
        <v>67</v>
      </c>
      <c r="L2" s="8" t="s">
        <v>241</v>
      </c>
      <c r="M2" s="7" t="s">
        <v>67</v>
      </c>
      <c r="N2" s="7" t="s">
        <v>67</v>
      </c>
      <c r="O2" s="7" t="s">
        <v>67</v>
      </c>
    </row>
    <row r="3" ht="19.5" customHeight="1">
      <c r="A3" s="118" t="s">
        <v>242</v>
      </c>
      <c r="B3" s="118" t="s">
        <v>67</v>
      </c>
      <c r="C3" s="118" t="s">
        <v>67</v>
      </c>
      <c r="D3" s="118" t="s">
        <v>67</v>
      </c>
      <c r="E3" s="118" t="s">
        <v>67</v>
      </c>
      <c r="F3" s="118" t="s">
        <v>67</v>
      </c>
      <c r="G3" s="118" t="s">
        <v>67</v>
      </c>
      <c r="H3" s="118" t="s">
        <v>67</v>
      </c>
      <c r="I3" s="118" t="s">
        <v>67</v>
      </c>
      <c r="J3" s="118" t="s">
        <v>67</v>
      </c>
      <c r="K3" s="118" t="s">
        <v>67</v>
      </c>
      <c r="L3" s="118" t="s">
        <v>67</v>
      </c>
      <c r="M3" s="118" t="s">
        <v>67</v>
      </c>
      <c r="N3" s="119" t="s">
        <v>67</v>
      </c>
      <c r="O3" s="119" t="s">
        <v>67</v>
      </c>
    </row>
    <row r="4" ht="19.5" customHeight="1">
      <c r="A4" s="36" t="s">
        <v>3</v>
      </c>
      <c r="B4" s="36" t="s">
        <v>67</v>
      </c>
      <c r="C4" s="109" t="s">
        <v>67</v>
      </c>
      <c r="D4" s="109" t="s">
        <v>67</v>
      </c>
      <c r="E4" s="109" t="s">
        <v>67</v>
      </c>
      <c r="F4" s="109" t="s">
        <v>67</v>
      </c>
      <c r="G4" s="109" t="s">
        <v>67</v>
      </c>
      <c r="H4" s="109" t="s">
        <v>67</v>
      </c>
      <c r="I4" s="109" t="s">
        <v>67</v>
      </c>
      <c r="J4" s="109" t="s">
        <v>67</v>
      </c>
      <c r="K4" s="36" t="s">
        <v>67</v>
      </c>
      <c r="L4" s="11" t="s">
        <v>4</v>
      </c>
      <c r="M4" s="120" t="s">
        <v>67</v>
      </c>
      <c r="N4" s="120" t="s">
        <v>67</v>
      </c>
      <c r="O4" s="120" t="s">
        <v>67</v>
      </c>
    </row>
    <row r="5" ht="19.5" customHeight="1">
      <c r="A5" s="114" t="s">
        <v>243</v>
      </c>
      <c r="B5" s="121" t="s">
        <v>67</v>
      </c>
      <c r="C5" s="121" t="s">
        <v>67</v>
      </c>
      <c r="D5" s="121" t="s">
        <v>67</v>
      </c>
      <c r="E5" s="121" t="s">
        <v>67</v>
      </c>
      <c r="F5" s="121" t="s">
        <v>67</v>
      </c>
      <c r="G5" s="114" t="s">
        <v>244</v>
      </c>
      <c r="H5" s="121" t="s">
        <v>67</v>
      </c>
      <c r="I5" s="121" t="s">
        <v>67</v>
      </c>
      <c r="J5" s="121" t="s">
        <v>67</v>
      </c>
      <c r="K5" s="121" t="s">
        <v>67</v>
      </c>
      <c r="L5" s="121" t="s">
        <v>67</v>
      </c>
      <c r="M5" s="26" t="s">
        <v>67</v>
      </c>
      <c r="N5" s="26" t="s">
        <v>67</v>
      </c>
      <c r="O5" s="26" t="s">
        <v>67</v>
      </c>
    </row>
    <row r="6" ht="19.5" customHeight="1">
      <c r="A6" s="113" t="s">
        <v>72</v>
      </c>
      <c r="B6" s="122" t="s">
        <v>245</v>
      </c>
      <c r="C6" s="114" t="s">
        <v>246</v>
      </c>
      <c r="D6" s="121" t="s">
        <v>67</v>
      </c>
      <c r="E6" s="121" t="s">
        <v>67</v>
      </c>
      <c r="F6" s="123" t="s">
        <v>247</v>
      </c>
      <c r="G6" s="113" t="s">
        <v>72</v>
      </c>
      <c r="H6" s="122" t="s">
        <v>245</v>
      </c>
      <c r="I6" s="114" t="s">
        <v>246</v>
      </c>
      <c r="J6" s="121" t="s">
        <v>67</v>
      </c>
      <c r="K6" s="121" t="s">
        <v>67</v>
      </c>
      <c r="L6" s="123" t="s">
        <v>247</v>
      </c>
      <c r="M6" s="12" t="s">
        <v>67</v>
      </c>
      <c r="N6" s="12" t="s">
        <v>67</v>
      </c>
      <c r="O6" s="12" t="s">
        <v>67</v>
      </c>
    </row>
    <row r="7" ht="30" customHeight="1">
      <c r="A7" s="113" t="s">
        <v>67</v>
      </c>
      <c r="B7" s="122" t="s">
        <v>67</v>
      </c>
      <c r="C7" s="123" t="s">
        <v>81</v>
      </c>
      <c r="D7" s="123" t="s">
        <v>248</v>
      </c>
      <c r="E7" s="123" t="s">
        <v>249</v>
      </c>
      <c r="F7" s="123" t="s">
        <v>67</v>
      </c>
      <c r="G7" s="113" t="s">
        <v>67</v>
      </c>
      <c r="H7" s="122" t="s">
        <v>67</v>
      </c>
      <c r="I7" s="123" t="s">
        <v>81</v>
      </c>
      <c r="J7" s="123" t="s">
        <v>248</v>
      </c>
      <c r="K7" s="123" t="s">
        <v>249</v>
      </c>
      <c r="L7" s="123" t="s">
        <v>67</v>
      </c>
      <c r="M7" s="124" t="s">
        <v>67</v>
      </c>
      <c r="N7" s="124" t="s">
        <v>250</v>
      </c>
      <c r="O7" s="124" t="s">
        <v>251</v>
      </c>
    </row>
    <row r="8" ht="22.5" customHeight="1" s="59" customFormat="1">
      <c r="A8" s="125">
        <f t="shared" si="0" ref="A8:G8">B8+C8+F8</f>
        <v>42</v>
      </c>
      <c r="B8" s="125">
        <v>0</v>
      </c>
      <c r="C8" s="125">
        <f t="shared" si="1" ref="C8:I8">D8+E8</f>
        <v>42</v>
      </c>
      <c r="D8" s="125">
        <v>0</v>
      </c>
      <c r="E8" s="125">
        <v>42</v>
      </c>
      <c r="F8" s="125">
        <v>0</v>
      </c>
      <c r="G8" s="126">
        <f t="shared" si="0"/>
        <v>20</v>
      </c>
      <c r="H8" s="126">
        <v>0</v>
      </c>
      <c r="I8" s="125">
        <f t="shared" si="1"/>
        <v>20</v>
      </c>
      <c r="J8" s="125">
        <v>0</v>
      </c>
      <c r="K8" s="125">
        <v>20</v>
      </c>
      <c r="L8" s="125">
        <v>0</v>
      </c>
      <c r="M8" s="127">
        <v>0</v>
      </c>
      <c r="N8" s="127">
        <v>0</v>
      </c>
      <c r="O8" s="127">
        <v>0</v>
      </c>
    </row>
  </sheetData>
  <mergeCells>
    <mergeCell ref="A3:M3"/>
    <mergeCell ref="A4:K4"/>
    <mergeCell ref="B6:B7"/>
    <mergeCell ref="A6:A7"/>
    <mergeCell ref="C6:E6"/>
    <mergeCell ref="F6:F7"/>
    <mergeCell ref="A5:F5"/>
    <mergeCell ref="H6:H7"/>
    <mergeCell ref="G6:G7"/>
    <mergeCell ref="I6:K6"/>
    <mergeCell ref="L6:L7"/>
    <mergeCell ref="G5:L5"/>
  </mergeCells>
  <extLst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DB4B980F-54DF-DF3D-7B36-88527D8D9001}" mc:Ignorable="x14ac xr xr2 xr3">
  <dimension ref="A1:M8"/>
  <sheetViews>
    <sheetView showGridLines="0" topLeftCell="A1" workbookViewId="0">
      <pane ySplit="1" topLeftCell="A7" activePane="bottomLeft" state="frozen"/>
      <selection pane="bottomLeft" activeCell="A1" sqref="A1"/>
    </sheetView>
  </sheetViews>
  <sheetFormatPr defaultRowHeight="14.25" defaultColWidth="8.00390625" customHeight="1"/>
  <cols>
    <col min="1" max="3" style="26" width="4.421875" customWidth="1"/>
    <col min="4" max="4" style="26" width="45.7109375" customWidth="1"/>
    <col min="5" max="8" style="26" width="15.00390625" customWidth="1"/>
    <col min="9" max="11" style="26" width="0" hidden="1" customWidth="1"/>
    <col min="12" max="12" style="26" width="15.00390625" customWidth="1"/>
    <col min="13" max="13" width="0" hidden="1" customWidth="1"/>
  </cols>
  <sheetData>
    <row r="1" ht="14.25" customHeight="1">
      <c r="A1" s="5" t="s">
        <v>49</v>
      </c>
      <c r="B1" s="5" t="s">
        <v>50</v>
      </c>
      <c r="C1" s="5" t="s">
        <v>51</v>
      </c>
      <c r="D1" s="5" t="s">
        <v>52</v>
      </c>
      <c r="E1" s="5" t="s">
        <v>53</v>
      </c>
      <c r="F1" s="5" t="s">
        <v>54</v>
      </c>
      <c r="G1" s="5" t="s">
        <v>55</v>
      </c>
      <c r="H1" s="5" t="s">
        <v>56</v>
      </c>
      <c r="I1" s="5" t="s">
        <v>57</v>
      </c>
      <c r="J1" s="5" t="s">
        <v>58</v>
      </c>
      <c r="K1" s="5" t="s">
        <v>59</v>
      </c>
      <c r="L1" s="5" t="s">
        <v>60</v>
      </c>
      <c r="M1" s="5" t="s">
        <v>61</v>
      </c>
    </row>
    <row r="2" ht="19.5" customHeight="1">
      <c r="A2" s="90" t="s">
        <v>67</v>
      </c>
      <c r="B2" s="90" t="s">
        <v>67</v>
      </c>
      <c r="C2" s="72" t="s">
        <v>67</v>
      </c>
      <c r="D2" s="6" t="s">
        <v>67</v>
      </c>
      <c r="E2" s="6" t="s">
        <v>67</v>
      </c>
      <c r="F2" s="6" t="s">
        <v>67</v>
      </c>
      <c r="G2" s="6" t="s">
        <v>67</v>
      </c>
      <c r="H2" s="6" t="s">
        <v>67</v>
      </c>
      <c r="I2" s="6" t="s">
        <v>67</v>
      </c>
      <c r="J2" s="6" t="s">
        <v>67</v>
      </c>
      <c r="K2" s="6" t="s">
        <v>67</v>
      </c>
      <c r="L2" s="8" t="s">
        <v>252</v>
      </c>
      <c r="M2" t="s">
        <v>67</v>
      </c>
    </row>
    <row r="3" ht="19.5" customHeight="1">
      <c r="A3" s="9" t="s">
        <v>253</v>
      </c>
      <c r="B3" s="9" t="s">
        <v>67</v>
      </c>
      <c r="C3" s="9" t="s">
        <v>67</v>
      </c>
      <c r="D3" s="9" t="s">
        <v>67</v>
      </c>
      <c r="E3" s="9" t="s">
        <v>67</v>
      </c>
      <c r="F3" s="9" t="s">
        <v>67</v>
      </c>
      <c r="G3" s="9" t="s">
        <v>67</v>
      </c>
      <c r="H3" s="9" t="s">
        <v>67</v>
      </c>
      <c r="I3" s="9" t="s">
        <v>67</v>
      </c>
      <c r="J3" s="9" t="s">
        <v>67</v>
      </c>
      <c r="K3" s="9" t="s">
        <v>67</v>
      </c>
      <c r="L3" s="91" t="s">
        <v>67</v>
      </c>
      <c r="M3" t="s">
        <v>67</v>
      </c>
    </row>
    <row r="4" ht="19.5" customHeight="1">
      <c r="A4" s="10" t="s">
        <v>3</v>
      </c>
      <c r="B4" s="37" t="s">
        <v>67</v>
      </c>
      <c r="C4" s="36" t="s">
        <v>67</v>
      </c>
      <c r="D4" s="37" t="s">
        <v>67</v>
      </c>
      <c r="E4" s="37" t="s">
        <v>67</v>
      </c>
      <c r="F4" s="37" t="s">
        <v>67</v>
      </c>
      <c r="G4" s="37" t="s">
        <v>67</v>
      </c>
      <c r="H4" s="37" t="s">
        <v>67</v>
      </c>
      <c r="I4" s="128" t="s">
        <v>67</v>
      </c>
      <c r="J4" s="128" t="s">
        <v>67</v>
      </c>
      <c r="K4" s="128" t="s">
        <v>67</v>
      </c>
      <c r="L4" s="11" t="s">
        <v>4</v>
      </c>
      <c r="M4" t="s">
        <v>67</v>
      </c>
    </row>
    <row r="5" ht="19.5" customHeight="1">
      <c r="A5" s="122" t="s">
        <v>70</v>
      </c>
      <c r="B5" s="122" t="s">
        <v>67</v>
      </c>
      <c r="C5" s="122" t="s">
        <v>67</v>
      </c>
      <c r="D5" s="129" t="s">
        <v>71</v>
      </c>
      <c r="E5" s="129" t="s">
        <v>142</v>
      </c>
      <c r="F5" s="130" t="s">
        <v>125</v>
      </c>
      <c r="G5" s="130" t="s">
        <v>67</v>
      </c>
      <c r="H5" s="130" t="s">
        <v>67</v>
      </c>
      <c r="I5" s="131" t="s">
        <v>67</v>
      </c>
      <c r="J5" s="131" t="s">
        <v>67</v>
      </c>
      <c r="K5" s="131" t="s">
        <v>67</v>
      </c>
      <c r="L5" s="83" t="s">
        <v>126</v>
      </c>
      <c r="M5" s="132" t="s">
        <v>67</v>
      </c>
    </row>
    <row r="6" ht="11.25" customHeight="1">
      <c r="A6" s="83" t="s">
        <v>78</v>
      </c>
      <c r="B6" s="112" t="s">
        <v>79</v>
      </c>
      <c r="C6" s="83" t="s">
        <v>80</v>
      </c>
      <c r="D6" s="133" t="s">
        <v>67</v>
      </c>
      <c r="E6" s="133" t="s">
        <v>67</v>
      </c>
      <c r="F6" s="134" t="s">
        <v>143</v>
      </c>
      <c r="G6" s="134" t="s">
        <v>144</v>
      </c>
      <c r="H6" s="134" t="s">
        <v>145</v>
      </c>
      <c r="I6" s="134" t="s">
        <v>254</v>
      </c>
      <c r="J6" s="134" t="s">
        <v>255</v>
      </c>
      <c r="K6" s="134" t="s">
        <v>256</v>
      </c>
      <c r="L6" s="83" t="s">
        <v>67</v>
      </c>
      <c r="M6" s="135" t="s">
        <v>67</v>
      </c>
    </row>
    <row r="7" ht="11.25" customHeight="1">
      <c r="A7" s="83" t="s">
        <v>67</v>
      </c>
      <c r="B7" s="112" t="s">
        <v>67</v>
      </c>
      <c r="C7" s="83" t="s">
        <v>67</v>
      </c>
      <c r="D7" s="136" t="s">
        <v>67</v>
      </c>
      <c r="E7" s="136" t="s">
        <v>67</v>
      </c>
      <c r="F7" s="137" t="s">
        <v>67</v>
      </c>
      <c r="G7" s="137" t="s">
        <v>67</v>
      </c>
      <c r="H7" s="137" t="s">
        <v>67</v>
      </c>
      <c r="I7" s="137" t="s">
        <v>67</v>
      </c>
      <c r="J7" s="137" t="s">
        <v>67</v>
      </c>
      <c r="K7" s="137" t="s">
        <v>67</v>
      </c>
      <c r="L7" s="83" t="s">
        <v>67</v>
      </c>
      <c r="M7" t="s">
        <v>67</v>
      </c>
    </row>
    <row r="8" ht="22.5" customHeight="1" s="59" customFormat="1">
      <c r="A8" s="105" t="s">
        <v>67</v>
      </c>
      <c r="B8" s="105" t="s">
        <v>67</v>
      </c>
      <c r="C8" s="105" t="s">
        <v>67</v>
      </c>
      <c r="D8" s="54" t="s">
        <v>67</v>
      </c>
      <c r="E8" s="106">
        <f>F8+L8</f>
        <v>0</v>
      </c>
      <c r="F8" s="106">
        <f>G8+H8</f>
        <v>0</v>
      </c>
      <c r="G8" s="106">
        <v>0</v>
      </c>
      <c r="H8" s="106">
        <v>0</v>
      </c>
      <c r="I8" s="106">
        <v>0</v>
      </c>
      <c r="J8" s="106">
        <v>0</v>
      </c>
      <c r="K8" s="106">
        <v>0</v>
      </c>
      <c r="L8" s="106">
        <v>0</v>
      </c>
      <c r="M8" s="70" t="s">
        <v>67</v>
      </c>
    </row>
  </sheetData>
  <mergeCells>
    <mergeCell ref="A3:L3"/>
    <mergeCell ref="F5:K5"/>
    <mergeCell ref="D5:D7"/>
    <mergeCell ref="E5:E7"/>
    <mergeCell ref="F6:F7"/>
    <mergeCell ref="G6:G7"/>
    <mergeCell ref="H6:H7"/>
    <mergeCell ref="I6:I7"/>
    <mergeCell ref="J6:J7"/>
    <mergeCell ref="K6:K7"/>
    <mergeCell ref="L5:L7"/>
    <mergeCell ref="A4:H4"/>
    <mergeCell ref="A5:C5"/>
    <mergeCell ref="A6:A7"/>
    <mergeCell ref="B6:B7"/>
    <mergeCell ref="C6:C7"/>
    <mergeCell ref="M5:M6"/>
  </mergeCells>
  <extLst/>
</worksheet>
</file>